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tcharit\วัดผลและประเมินผล\แบบประเมินผลการเรียน161\"/>
    </mc:Choice>
  </mc:AlternateContent>
  <bookViews>
    <workbookView showHorizontalScroll="0" showVerticalScroll="0" xWindow="0" yWindow="0" windowWidth="20490" windowHeight="7800" activeTab="3"/>
  </bookViews>
  <sheets>
    <sheet name="วผ.2.1" sheetId="4" r:id="rId1"/>
    <sheet name="วผ1" sheetId="8" r:id="rId2"/>
    <sheet name="คะแนน" sheetId="6" r:id="rId3"/>
    <sheet name="บันทึกเวลาเรียน" sheetId="7" r:id="rId4"/>
    <sheet name="บันทึกเวลาเรียน-2" sheetId="9" r:id="rId5"/>
  </sheets>
  <definedNames>
    <definedName name="_xlnm.Print_Titles" localSheetId="1">วผ1!$6:$9</definedName>
  </definedNames>
  <calcPr calcId="152511"/>
</workbook>
</file>

<file path=xl/calcChain.xml><?xml version="1.0" encoding="utf-8"?>
<calcChain xmlns="http://schemas.openxmlformats.org/spreadsheetml/2006/main">
  <c r="B33" i="7" l="1"/>
  <c r="B31" i="7"/>
  <c r="B32" i="7"/>
  <c r="B23" i="7"/>
  <c r="B24" i="7"/>
  <c r="B25" i="7"/>
  <c r="B26" i="7"/>
  <c r="B27" i="7"/>
  <c r="B28" i="7"/>
  <c r="B29" i="7"/>
  <c r="B30" i="7"/>
  <c r="B32" i="6"/>
  <c r="B33" i="6"/>
  <c r="B31" i="6"/>
  <c r="B23" i="6"/>
  <c r="B24" i="6"/>
  <c r="B25" i="6"/>
  <c r="B26" i="6"/>
  <c r="B27" i="6"/>
  <c r="B28" i="6"/>
  <c r="B29" i="6"/>
  <c r="B30" i="6"/>
  <c r="C11" i="8" l="1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10" i="8"/>
  <c r="B8" i="9" s="1"/>
  <c r="B31" i="8"/>
  <c r="B32" i="8"/>
  <c r="B33" i="8"/>
  <c r="B34" i="8"/>
  <c r="B35" i="8"/>
  <c r="B29" i="8"/>
  <c r="B30" i="8"/>
  <c r="B25" i="8"/>
  <c r="B26" i="8"/>
  <c r="B27" i="8"/>
  <c r="B28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10" i="8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A4" i="6"/>
  <c r="A4" i="7" s="1"/>
  <c r="A3" i="6"/>
  <c r="A3" i="7" s="1"/>
  <c r="B8" i="7" l="1"/>
  <c r="B8" i="6"/>
  <c r="AF7" i="6"/>
  <c r="AE7" i="6"/>
  <c r="AD7" i="6"/>
  <c r="Z21" i="6" l="1"/>
  <c r="AA21" i="6"/>
  <c r="AB21" i="6"/>
  <c r="Z22" i="6"/>
  <c r="AA22" i="6"/>
  <c r="AB22" i="6"/>
  <c r="Z23" i="6"/>
  <c r="AA23" i="6"/>
  <c r="AB23" i="6"/>
  <c r="Z24" i="6"/>
  <c r="AA24" i="6"/>
  <c r="AB24" i="6"/>
  <c r="Z25" i="6"/>
  <c r="AA25" i="6"/>
  <c r="AB25" i="6"/>
  <c r="Z26" i="6"/>
  <c r="AA26" i="6"/>
  <c r="AB26" i="6"/>
  <c r="Z27" i="6"/>
  <c r="AA27" i="6"/>
  <c r="AB27" i="6"/>
  <c r="A4" i="9"/>
  <c r="A3" i="9" l="1"/>
  <c r="Z16" i="6" l="1"/>
  <c r="AA16" i="6"/>
  <c r="AB16" i="6"/>
  <c r="Z17" i="6"/>
  <c r="AA17" i="6"/>
  <c r="AB17" i="6"/>
  <c r="Z18" i="6"/>
  <c r="AA18" i="6"/>
  <c r="AB18" i="6"/>
  <c r="Z19" i="6"/>
  <c r="AA19" i="6"/>
  <c r="AB19" i="6"/>
  <c r="Z20" i="6"/>
  <c r="AA20" i="6"/>
  <c r="AB20" i="6"/>
  <c r="Z8" i="6"/>
  <c r="AB15" i="6" l="1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AB7" i="6"/>
  <c r="AA7" i="6"/>
  <c r="Z7" i="6"/>
  <c r="AD26" i="6" l="1"/>
  <c r="AD24" i="6"/>
  <c r="AD22" i="6"/>
  <c r="AD20" i="6"/>
  <c r="AD18" i="6"/>
  <c r="AD27" i="6"/>
  <c r="AD25" i="6"/>
  <c r="AD21" i="6"/>
  <c r="AD19" i="6"/>
  <c r="AD23" i="6"/>
  <c r="AE26" i="6"/>
  <c r="AE24" i="6"/>
  <c r="AE22" i="6"/>
  <c r="AE20" i="6"/>
  <c r="AE18" i="6"/>
  <c r="AE27" i="6"/>
  <c r="AE25" i="6"/>
  <c r="AE21" i="6"/>
  <c r="AE19" i="6"/>
  <c r="AE23" i="6"/>
  <c r="AF26" i="6"/>
  <c r="AF24" i="6"/>
  <c r="AF22" i="6"/>
  <c r="AF20" i="6"/>
  <c r="AF18" i="6"/>
  <c r="AF25" i="6"/>
  <c r="AF23" i="6"/>
  <c r="AF21" i="6"/>
  <c r="AF19" i="6"/>
  <c r="AF27" i="6"/>
  <c r="AF17" i="6"/>
  <c r="AF16" i="6"/>
  <c r="AD17" i="6"/>
  <c r="AD16" i="6"/>
  <c r="AE17" i="6"/>
  <c r="AE16" i="6"/>
  <c r="AF10" i="6"/>
  <c r="AF15" i="6"/>
  <c r="AF14" i="6"/>
  <c r="AF13" i="6"/>
  <c r="AD15" i="6"/>
  <c r="AD14" i="6"/>
  <c r="AD10" i="6"/>
  <c r="AE12" i="6"/>
  <c r="AE10" i="6"/>
  <c r="AE9" i="6"/>
  <c r="AE11" i="6"/>
  <c r="AD12" i="6"/>
  <c r="AD8" i="6"/>
  <c r="AD11" i="6"/>
  <c r="AF12" i="6"/>
  <c r="AF9" i="6"/>
  <c r="AF11" i="6"/>
  <c r="AE13" i="6"/>
  <c r="AE8" i="6"/>
  <c r="AE15" i="6"/>
  <c r="AD13" i="6"/>
  <c r="AD9" i="6"/>
  <c r="AE14" i="6"/>
  <c r="AF8" i="6"/>
</calcChain>
</file>

<file path=xl/sharedStrings.xml><?xml version="1.0" encoding="utf-8"?>
<sst xmlns="http://schemas.openxmlformats.org/spreadsheetml/2006/main" count="213" uniqueCount="138">
  <si>
    <t>จำนวน</t>
  </si>
  <si>
    <t>รวม</t>
  </si>
  <si>
    <t>แผนกวิชา</t>
  </si>
  <si>
    <t>75-79</t>
  </si>
  <si>
    <t>70-74</t>
  </si>
  <si>
    <t>65-69</t>
  </si>
  <si>
    <t>60-64</t>
  </si>
  <si>
    <t>55-59</t>
  </si>
  <si>
    <t>50-54</t>
  </si>
  <si>
    <t>อนุมัติผลการเรียน</t>
  </si>
  <si>
    <t>วผ.2</t>
  </si>
  <si>
    <t>ชื่อ - สกุล</t>
  </si>
  <si>
    <t>รหัสวิชา</t>
  </si>
  <si>
    <t>ชื่อวิชา</t>
  </si>
  <si>
    <t>ชั้น</t>
  </si>
  <si>
    <t>คาบ</t>
  </si>
  <si>
    <t>เสนอ  ผู้อำนวยการวิทยาลัยเกษตรและเทคโนโลยีพัทลุง</t>
  </si>
  <si>
    <t>สอนในเวลานี้นั้น  บัดนี้ได้ดำเนินการสอน  และทำการ</t>
  </si>
  <si>
    <t>ประเมินผลการเรียนของนักเรียน นักศึกษา ในวิชานี้</t>
  </si>
  <si>
    <t>เสร็จเรียบร้อยแล้ว  ดังปรากฎรายละเอียดข้างล่างนี้</t>
  </si>
  <si>
    <t>เกรด</t>
  </si>
  <si>
    <t>ช่วงคะแนน</t>
  </si>
  <si>
    <t>ต่ำกว่า 50</t>
  </si>
  <si>
    <t>………/……………………/……….</t>
  </si>
  <si>
    <t>ความเห็นหัวหน้าแผนกวิชา</t>
  </si>
  <si>
    <t>พิจารณาแล้วเห็นชอบตามที่ผู้สอนเสนอ</t>
  </si>
  <si>
    <t>ลงชื่อ………………………………………………….</t>
  </si>
  <si>
    <t>ความเห็นหัวหน้างานวัดผลและประเมินผล</t>
  </si>
  <si>
    <t>พิจารณาแล้วเห็นสมควรอนุมัติผลการเรียน</t>
  </si>
  <si>
    <t>ความเห็นรองผู้อำนวยการฝ่ายวิชาการ</t>
  </si>
  <si>
    <t>พิจารณาแล้วเห็นสมควรอนุมัติผลการเรียนได้</t>
  </si>
  <si>
    <t>ความเห็นผู้อำนวยการ</t>
  </si>
  <si>
    <t>อนุมัติ</t>
  </si>
  <si>
    <t xml:space="preserve">         ตามที่ทางวิทยาลัยฯได้มอบหมายให้ดำเนินการ</t>
  </si>
  <si>
    <t>ครูผู้สอน</t>
  </si>
  <si>
    <t xml:space="preserve">ชื่อวิชา  </t>
  </si>
  <si>
    <t>เดือน</t>
  </si>
  <si>
    <t>เลขที่</t>
  </si>
  <si>
    <t>ชื่อ-สกุล</t>
  </si>
  <si>
    <t>วันที่</t>
  </si>
  <si>
    <t>คาบที่</t>
  </si>
  <si>
    <t>รายการ</t>
  </si>
  <si>
    <t>พุทธิพิสัย</t>
  </si>
  <si>
    <t>ทักษะพิสัย</t>
  </si>
  <si>
    <t>จิตติพิสัย</t>
  </si>
  <si>
    <t>หน่วยที่</t>
  </si>
  <si>
    <t>K</t>
  </si>
  <si>
    <t>P</t>
  </si>
  <si>
    <t>A</t>
  </si>
  <si>
    <t>คะแนน</t>
  </si>
  <si>
    <t>แบบประเมินผลการเรียน</t>
  </si>
  <si>
    <t>วิทยาลัยเกษตรและเทคโนโลยีพัทลุง</t>
  </si>
  <si>
    <t>รวมเวลา</t>
  </si>
  <si>
    <t>คะแนนระหว่างภาค</t>
  </si>
  <si>
    <t>ลำดับ
ที่</t>
  </si>
  <si>
    <t>เลขประจำตัว</t>
  </si>
  <si>
    <t>สอบ</t>
  </si>
  <si>
    <t>เรียน</t>
  </si>
  <si>
    <t>พุทธ</t>
  </si>
  <si>
    <t>ทักษะ</t>
  </si>
  <si>
    <t>จิต</t>
  </si>
  <si>
    <t>กลาง</t>
  </si>
  <si>
    <t>ปลาย</t>
  </si>
  <si>
    <t>พิสัย</t>
  </si>
  <si>
    <t>ภาค</t>
  </si>
  <si>
    <t>ระดับ
คะแนน</t>
  </si>
  <si>
    <t>สาขาวิชา</t>
  </si>
  <si>
    <t xml:space="preserve">  .……/……………/………..</t>
  </si>
  <si>
    <t>ท-ป-น</t>
  </si>
  <si>
    <t>เวลาเรียนเต็มต่อภาคเรียน</t>
  </si>
  <si>
    <t>80-100</t>
  </si>
  <si>
    <t>แบบบันทึกผลการเรียน</t>
  </si>
  <si>
    <t>แบบประเมินเวลาเรียน</t>
  </si>
  <si>
    <t xml:space="preserve">    ไม่สมบูรณ์  (มส.)</t>
  </si>
  <si>
    <t xml:space="preserve">    ขาดเรียนไม่มีสิทธิ์สอบ  (ขร.)</t>
  </si>
  <si>
    <t xml:space="preserve">    ขาดสอบ  (ขส.)</t>
  </si>
  <si>
    <t xml:space="preserve">    อื่น ๆ</t>
  </si>
  <si>
    <t xml:space="preserve">    ทุจริตในการสอบ  (ท.)</t>
  </si>
  <si>
    <t xml:space="preserve">     ลงชื่อ…………………………………………………     ลงชื่อ……………………………………………………..      ลงชื่อ……………………………………………………</t>
  </si>
  <si>
    <t>เวลาเรียน</t>
  </si>
  <si>
    <t>หัวหน้างานวัดผลและประเมินผล</t>
  </si>
  <si>
    <t>หัวหน้าแผนกวิชา</t>
  </si>
  <si>
    <t>ลงชื่อ…………………………………………….</t>
  </si>
  <si>
    <t xml:space="preserve">ครูประจำวิชา </t>
  </si>
  <si>
    <t xml:space="preserve">  จึงเรียนมาเพื่อโปรดอนุมัติ</t>
  </si>
  <si>
    <t>ลงชื่อ.........................................................ครูผู้สอน</t>
  </si>
  <si>
    <t>แบบบันทึกผลการเรียนและประเมินผล</t>
  </si>
  <si>
    <t>วิทยาลัยเกษตรและเทคโนโลยีพัทลุง  สำนักงานคณะกรรมการการอาชีวศึกษา  กระทรวงศึกษาธิการ</t>
  </si>
  <si>
    <t>...........................................</t>
  </si>
  <si>
    <t>............................................................</t>
  </si>
  <si>
    <t>...................</t>
  </si>
  <si>
    <t>........................................</t>
  </si>
  <si>
    <t>...................................................</t>
  </si>
  <si>
    <t>.....................</t>
  </si>
  <si>
    <t>....................</t>
  </si>
  <si>
    <t>(........................................................)</t>
  </si>
  <si>
    <t>ภาคเรียนที่ 1/2561 (ส่วนงานทะเบียน)</t>
  </si>
  <si>
    <t>..................................................</t>
  </si>
  <si>
    <t>.......................</t>
  </si>
  <si>
    <t>...............................................</t>
  </si>
  <si>
    <t>(...........................................................)</t>
  </si>
  <si>
    <t>ลงชื่อ………………………………...........</t>
  </si>
  <si>
    <t>.........</t>
  </si>
  <si>
    <t>ภาคเรียนที่  1  ปีการศึกษา 2561</t>
  </si>
  <si>
    <t>(  นางสุรัติวดี    ชูเซ่ง )</t>
  </si>
  <si>
    <t>นายจรณินทร์  ขุนศรี</t>
  </si>
  <si>
    <t>นายชญานนท์  ทองขาวเผือก</t>
  </si>
  <si>
    <t>นายชยุตพงศ์  สังฉิม</t>
  </si>
  <si>
    <t>นายณัฐพล  มหามิตร</t>
  </si>
  <si>
    <t>นายธันวา  ชูศรี</t>
  </si>
  <si>
    <t>นายนัฐพล  อ่อนหวาน</t>
  </si>
  <si>
    <t>นายปกครอง  สอนทอง</t>
  </si>
  <si>
    <t>นายปฏิภาน  ปัชตา</t>
  </si>
  <si>
    <t>นายประกฤษฎิ์  สุดแป้น</t>
  </si>
  <si>
    <t>นายพลวัตร  คงแก้ว</t>
  </si>
  <si>
    <t>นายพศวีร์  เศรษฐช่วย</t>
  </si>
  <si>
    <t>นายพศวีร์  รัตนโกศัย</t>
  </si>
  <si>
    <t>นายพัชรพงษ์ คงเกื้อ</t>
  </si>
  <si>
    <t>นายพัฒนาพงศ์  พรหมจันทร์</t>
  </si>
  <si>
    <t>นายพัธสดา  ลายขวะ</t>
  </si>
  <si>
    <t>นายภพตะวัน  กล่อมหอ</t>
  </si>
  <si>
    <t>นางสาวมัณฑิตา  บุญปก</t>
  </si>
  <si>
    <t>นายรัชชานนท์  ปราบปัญจะ</t>
  </si>
  <si>
    <t>นายวรรธนเศรษฐ์  ฉ้วนกลิ่น</t>
  </si>
  <si>
    <t>นายวรากร  พรหมอ่อน</t>
  </si>
  <si>
    <t>นายสิทธิพล จันทร์เอียด</t>
  </si>
  <si>
    <t>นางสาวสุธีธิดา  บัวจุด</t>
  </si>
  <si>
    <t>นายอดิเทพ คชภูมิ</t>
  </si>
  <si>
    <t>นายอัมรินทร์  จุลเทพ</t>
  </si>
  <si>
    <t>นายเนติธร  เนียมสกุล</t>
  </si>
  <si>
    <t>นายแทนกาย สุดขาว</t>
  </si>
  <si>
    <t>ชื่อวิชา.............................................รหัสวิชา........................... ท-ป-น............... ระดับชั้น ปวช.1/2</t>
  </si>
  <si>
    <t>ปวช.1/2</t>
  </si>
  <si>
    <t>สัตวศาสตร์</t>
  </si>
  <si>
    <t>ภาคเรียนที่ 1  ปีการศึกษา 2561  นักศึกษาสาขาวิชาสัตวศาสตร์ จำนวนนักศึกษาที่ลงทะเบียนเรียน 26 คน</t>
  </si>
  <si>
    <t>ลงชื่อ .............................................   ลงชื่อ............................................     ลงชื่อ..................................................</t>
  </si>
  <si>
    <t xml:space="preserve">   (............................................)          (...........................................)            (.........................................) </t>
  </si>
  <si>
    <t xml:space="preserve">               ครูประจำวิชา                        หัวหน้าแผนกวิชา           หัวหน้างานวัดผลและประเมินผล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</si>
</sst>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21" x14ac:knownFonts="1">
    <font>
      <sz val="16"/>
      <name val="AngsanaUPC"/>
      <family val="1"/>
      <charset val="222"/>
    </font>
    <font>
      <sz val="10"/>
      <name val="Arial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Cordia New"/>
      <family val="2"/>
    </font>
    <font>
      <b/>
      <sz val="16"/>
      <name val="Cordia New"/>
      <family val="2"/>
    </font>
    <font>
      <b/>
      <sz val="16"/>
      <name val="AngsanaUPC"/>
      <family val="1"/>
      <charset val="222"/>
    </font>
    <font>
      <b/>
      <sz val="12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sz val="16"/>
      <color theme="0"/>
      <name val="AngsanaUPC"/>
      <family val="1"/>
      <charset val="22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</cellStyleXfs>
  <cellXfs count="390">
    <xf numFmtId="0" fontId="0" fillId="0" borderId="0" xfId="0"/>
    <xf numFmtId="0" fontId="2" fillId="0" borderId="1" xfId="3" applyFont="1" applyBorder="1"/>
    <xf numFmtId="0" fontId="2" fillId="0" borderId="0" xfId="3" applyFont="1"/>
    <xf numFmtId="0" fontId="2" fillId="0" borderId="0" xfId="3" applyFont="1" applyBorder="1"/>
    <xf numFmtId="0" fontId="13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8" fillId="7" borderId="0" xfId="0" applyFont="1" applyFill="1"/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7" borderId="10" xfId="0" applyFont="1" applyFill="1" applyBorder="1"/>
    <xf numFmtId="0" fontId="8" fillId="5" borderId="2" xfId="0" applyFont="1" applyFill="1" applyBorder="1" applyAlignment="1">
      <alignment horizontal="center"/>
    </xf>
    <xf numFmtId="0" fontId="9" fillId="8" borderId="10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5" fontId="8" fillId="6" borderId="12" xfId="0" applyNumberFormat="1" applyFont="1" applyFill="1" applyBorder="1" applyAlignment="1">
      <alignment horizontal="center" vertical="center"/>
    </xf>
    <xf numFmtId="0" fontId="8" fillId="7" borderId="13" xfId="0" applyFont="1" applyFill="1" applyBorder="1"/>
    <xf numFmtId="0" fontId="8" fillId="7" borderId="0" xfId="0" applyFont="1" applyFill="1" applyBorder="1"/>
    <xf numFmtId="165" fontId="8" fillId="7" borderId="13" xfId="0" applyNumberFormat="1" applyFont="1" applyFill="1" applyBorder="1"/>
    <xf numFmtId="165" fontId="8" fillId="7" borderId="0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2" fillId="0" borderId="2" xfId="3" applyFont="1" applyBorder="1" applyAlignment="1"/>
    <xf numFmtId="0" fontId="4" fillId="0" borderId="19" xfId="3" applyFont="1" applyBorder="1" applyAlignment="1"/>
    <xf numFmtId="0" fontId="10" fillId="0" borderId="19" xfId="0" applyFont="1" applyBorder="1"/>
    <xf numFmtId="0" fontId="10" fillId="0" borderId="5" xfId="0" applyFont="1" applyBorder="1"/>
    <xf numFmtId="0" fontId="10" fillId="0" borderId="16" xfId="0" applyFont="1" applyBorder="1"/>
    <xf numFmtId="0" fontId="4" fillId="0" borderId="15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2" fillId="0" borderId="3" xfId="3" applyFont="1" applyBorder="1"/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/>
    <xf numFmtId="0" fontId="11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3" fillId="7" borderId="2" xfId="1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" fontId="3" fillId="7" borderId="6" xfId="1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3" fillId="7" borderId="25" xfId="1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" fontId="3" fillId="7" borderId="29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3" fillId="7" borderId="20" xfId="1" applyNumberFormat="1" applyFont="1" applyFill="1" applyBorder="1" applyAlignment="1">
      <alignment horizontal="center" vertical="center"/>
    </xf>
    <xf numFmtId="2" fontId="3" fillId="7" borderId="2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7" xfId="0" applyFont="1" applyBorder="1"/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2" fillId="0" borderId="2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1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3" fillId="0" borderId="7" xfId="0" applyFont="1" applyFill="1" applyBorder="1" applyAlignment="1">
      <alignment horizontal="left" vertical="center" wrapText="1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2" fillId="0" borderId="29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ont="1" applyFill="1"/>
    <xf numFmtId="0" fontId="2" fillId="0" borderId="2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0" fillId="0" borderId="35" xfId="0" applyFont="1" applyBorder="1"/>
    <xf numFmtId="0" fontId="10" fillId="0" borderId="3" xfId="0" applyFont="1" applyBorder="1"/>
    <xf numFmtId="0" fontId="2" fillId="0" borderId="35" xfId="0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18" xfId="3" applyFont="1" applyBorder="1" applyAlignment="1">
      <alignment horizontal="center"/>
    </xf>
    <xf numFmtId="0" fontId="2" fillId="0" borderId="18" xfId="3" applyFont="1" applyBorder="1" applyAlignment="1"/>
    <xf numFmtId="0" fontId="2" fillId="0" borderId="18" xfId="3" applyFont="1" applyBorder="1"/>
    <xf numFmtId="0" fontId="4" fillId="0" borderId="18" xfId="3" applyFont="1" applyBorder="1" applyAlignment="1">
      <alignment horizontal="center" vertical="center" textRotation="90"/>
    </xf>
    <xf numFmtId="0" fontId="2" fillId="0" borderId="18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18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35" xfId="3" applyFont="1" applyBorder="1" applyAlignment="1">
      <alignment horizontal="center" vertical="center"/>
    </xf>
    <xf numFmtId="0" fontId="2" fillId="0" borderId="35" xfId="3" applyFont="1" applyBorder="1" applyAlignment="1"/>
    <xf numFmtId="0" fontId="2" fillId="0" borderId="3" xfId="3" applyFont="1" applyBorder="1" applyAlignment="1"/>
    <xf numFmtId="0" fontId="0" fillId="0" borderId="0" xfId="0" applyFill="1"/>
    <xf numFmtId="0" fontId="3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14" fillId="0" borderId="7" xfId="0" applyFont="1" applyBorder="1" applyAlignment="1">
      <alignment horizontal="left" vertical="center"/>
    </xf>
    <xf numFmtId="1" fontId="2" fillId="0" borderId="20" xfId="0" applyNumberFormat="1" applyFont="1" applyFill="1" applyBorder="1" applyAlignment="1">
      <alignment horizontal="center" vertical="center"/>
    </xf>
    <xf numFmtId="0" fontId="4" fillId="0" borderId="48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0" xfId="0" applyBorder="1"/>
    <xf numFmtId="165" fontId="3" fillId="6" borderId="12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" fontId="7" fillId="0" borderId="0" xfId="2" applyNumberFormat="1" applyFont="1" applyBorder="1" applyAlignment="1">
      <alignment horizontal="center" vertical="center"/>
    </xf>
    <xf numFmtId="0" fontId="2" fillId="0" borderId="0" xfId="3" applyFont="1" applyBorder="1" applyAlignment="1"/>
    <xf numFmtId="0" fontId="2" fillId="0" borderId="17" xfId="3" applyFont="1" applyBorder="1" applyAlignment="1"/>
    <xf numFmtId="1" fontId="7" fillId="0" borderId="0" xfId="2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3" xfId="0" applyFont="1" applyBorder="1"/>
    <xf numFmtId="49" fontId="3" fillId="0" borderId="0" xfId="0" applyNumberFormat="1" applyFont="1" applyAlignment="1"/>
    <xf numFmtId="0" fontId="2" fillId="0" borderId="3" xfId="3" applyFont="1" applyBorder="1" applyAlignment="1">
      <alignment vertical="center"/>
    </xf>
    <xf numFmtId="0" fontId="16" fillId="0" borderId="0" xfId="0" applyFont="1" applyAlignment="1"/>
    <xf numFmtId="9" fontId="3" fillId="0" borderId="0" xfId="0" applyNumberFormat="1" applyFont="1" applyAlignment="1">
      <alignment horizontal="left"/>
    </xf>
    <xf numFmtId="0" fontId="3" fillId="0" borderId="4" xfId="0" applyFont="1" applyBorder="1"/>
    <xf numFmtId="0" fontId="16" fillId="0" borderId="0" xfId="0" applyFont="1"/>
    <xf numFmtId="0" fontId="16" fillId="0" borderId="3" xfId="0" applyFont="1" applyBorder="1"/>
    <xf numFmtId="0" fontId="3" fillId="0" borderId="18" xfId="0" applyFont="1" applyBorder="1" applyAlignment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49" fontId="15" fillId="0" borderId="20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3" fillId="0" borderId="29" xfId="0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0" fontId="18" fillId="0" borderId="9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1" fontId="2" fillId="0" borderId="16" xfId="0" applyNumberFormat="1" applyFont="1" applyFill="1" applyBorder="1" applyAlignment="1">
      <alignment horizontal="center" vertical="center"/>
    </xf>
    <xf numFmtId="0" fontId="18" fillId="0" borderId="30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vertical="center" wrapText="1"/>
    </xf>
    <xf numFmtId="2" fontId="3" fillId="7" borderId="20" xfId="0" applyNumberFormat="1" applyFont="1" applyFill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2" fillId="0" borderId="20" xfId="3" applyFont="1" applyBorder="1" applyAlignment="1"/>
    <xf numFmtId="0" fontId="2" fillId="0" borderId="30" xfId="0" applyFont="1" applyBorder="1" applyAlignment="1">
      <alignment horizontal="center" vertical="center"/>
    </xf>
    <xf numFmtId="2" fontId="3" fillId="7" borderId="29" xfId="0" applyNumberFormat="1" applyFont="1" applyFill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2" fillId="0" borderId="29" xfId="3" applyFont="1" applyBorder="1" applyAlignment="1"/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1" fontId="7" fillId="0" borderId="19" xfId="2" applyNumberFormat="1" applyFont="1" applyBorder="1" applyAlignment="1">
      <alignment horizontal="center" vertical="center"/>
    </xf>
    <xf numFmtId="1" fontId="7" fillId="0" borderId="5" xfId="2" applyNumberFormat="1" applyFont="1" applyBorder="1" applyAlignment="1">
      <alignment horizontal="center" vertical="center"/>
    </xf>
    <xf numFmtId="1" fontId="7" fillId="0" borderId="16" xfId="2" applyNumberFormat="1" applyFont="1" applyBorder="1" applyAlignment="1">
      <alignment horizontal="center" vertical="center"/>
    </xf>
    <xf numFmtId="1" fontId="7" fillId="0" borderId="7" xfId="2" applyNumberFormat="1" applyFont="1" applyBorder="1" applyAlignment="1">
      <alignment horizontal="left" vertical="center"/>
    </xf>
    <xf numFmtId="1" fontId="7" fillId="0" borderId="8" xfId="2" applyNumberFormat="1" applyFont="1" applyBorder="1" applyAlignment="1">
      <alignment horizontal="left" vertical="center"/>
    </xf>
    <xf numFmtId="1" fontId="7" fillId="0" borderId="9" xfId="2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" fontId="7" fillId="0" borderId="28" xfId="2" applyNumberFormat="1" applyFont="1" applyBorder="1" applyAlignment="1">
      <alignment horizontal="left" vertical="center"/>
    </xf>
    <xf numFmtId="1" fontId="7" fillId="0" borderId="31" xfId="2" applyNumberFormat="1" applyFont="1" applyBorder="1" applyAlignment="1">
      <alignment horizontal="left" vertical="center"/>
    </xf>
    <xf numFmtId="1" fontId="7" fillId="0" borderId="30" xfId="2" applyNumberFormat="1" applyFont="1" applyBorder="1" applyAlignment="1">
      <alignment horizontal="left" vertical="center"/>
    </xf>
    <xf numFmtId="1" fontId="7" fillId="0" borderId="19" xfId="2" applyNumberFormat="1" applyFont="1" applyBorder="1" applyAlignment="1">
      <alignment horizontal="left" vertical="center"/>
    </xf>
    <xf numFmtId="1" fontId="7" fillId="0" borderId="5" xfId="2" applyNumberFormat="1" applyFont="1" applyBorder="1" applyAlignment="1">
      <alignment horizontal="left" vertical="center"/>
    </xf>
    <xf numFmtId="1" fontId="7" fillId="0" borderId="16" xfId="2" applyNumberFormat="1" applyFont="1" applyBorder="1" applyAlignment="1">
      <alignment horizontal="left" vertical="center"/>
    </xf>
    <xf numFmtId="1" fontId="7" fillId="0" borderId="15" xfId="2" applyNumberFormat="1" applyFont="1" applyBorder="1" applyAlignment="1">
      <alignment horizontal="left" vertical="center"/>
    </xf>
    <xf numFmtId="1" fontId="7" fillId="0" borderId="13" xfId="2" applyNumberFormat="1" applyFont="1" applyBorder="1" applyAlignment="1">
      <alignment horizontal="left" vertical="center"/>
    </xf>
    <xf numFmtId="1" fontId="7" fillId="0" borderId="14" xfId="2" applyNumberFormat="1" applyFont="1" applyBorder="1" applyAlignment="1">
      <alignment horizontal="left" vertical="center"/>
    </xf>
    <xf numFmtId="1" fontId="7" fillId="0" borderId="24" xfId="2" applyNumberFormat="1" applyFont="1" applyBorder="1" applyAlignment="1">
      <alignment horizontal="left" vertical="center"/>
    </xf>
    <xf numFmtId="1" fontId="7" fillId="0" borderId="27" xfId="2" applyNumberFormat="1" applyFont="1" applyBorder="1" applyAlignment="1">
      <alignment horizontal="left" vertical="center"/>
    </xf>
    <xf numFmtId="1" fontId="7" fillId="0" borderId="26" xfId="2" applyNumberFormat="1" applyFont="1" applyBorder="1" applyAlignment="1">
      <alignment horizontal="left" vertical="center"/>
    </xf>
    <xf numFmtId="1" fontId="7" fillId="0" borderId="19" xfId="2" applyNumberFormat="1" applyFont="1" applyBorder="1" applyAlignment="1">
      <alignment horizontal="left" vertical="center" wrapText="1"/>
    </xf>
    <xf numFmtId="1" fontId="7" fillId="0" borderId="5" xfId="2" applyNumberFormat="1" applyFont="1" applyBorder="1" applyAlignment="1">
      <alignment horizontal="left" vertical="center" wrapText="1"/>
    </xf>
    <xf numFmtId="1" fontId="7" fillId="0" borderId="16" xfId="2" applyNumberFormat="1" applyFont="1" applyBorder="1" applyAlignment="1">
      <alignment horizontal="left" vertical="center" wrapText="1"/>
    </xf>
    <xf numFmtId="1" fontId="7" fillId="0" borderId="7" xfId="2" applyNumberFormat="1" applyFont="1" applyBorder="1" applyAlignment="1">
      <alignment horizontal="left" vertical="center" wrapText="1"/>
    </xf>
    <xf numFmtId="1" fontId="7" fillId="0" borderId="8" xfId="2" applyNumberFormat="1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left" vertical="center" wrapText="1"/>
    </xf>
    <xf numFmtId="1" fontId="7" fillId="0" borderId="15" xfId="2" applyNumberFormat="1" applyFont="1" applyBorder="1" applyAlignment="1">
      <alignment horizontal="left" vertical="center" wrapText="1"/>
    </xf>
    <xf numFmtId="1" fontId="7" fillId="0" borderId="13" xfId="2" applyNumberFormat="1" applyFont="1" applyBorder="1" applyAlignment="1">
      <alignment horizontal="left" vertical="center" wrapText="1"/>
    </xf>
    <xf numFmtId="1" fontId="7" fillId="0" borderId="14" xfId="2" applyNumberFormat="1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2" fillId="0" borderId="5" xfId="3" applyFont="1" applyBorder="1" applyAlignment="1">
      <alignment horizontal="left" vertical="center"/>
    </xf>
    <xf numFmtId="0" fontId="2" fillId="0" borderId="16" xfId="3" applyFont="1" applyBorder="1" applyAlignment="1">
      <alignment horizontal="left" vertical="center"/>
    </xf>
    <xf numFmtId="1" fontId="7" fillId="0" borderId="24" xfId="2" applyNumberFormat="1" applyFont="1" applyBorder="1" applyAlignment="1">
      <alignment horizontal="left" vertical="center" wrapText="1"/>
    </xf>
    <xf numFmtId="1" fontId="7" fillId="0" borderId="27" xfId="2" applyNumberFormat="1" applyFont="1" applyBorder="1" applyAlignment="1">
      <alignment horizontal="left" vertical="center" wrapText="1"/>
    </xf>
    <xf numFmtId="1" fontId="7" fillId="0" borderId="26" xfId="2" applyNumberFormat="1" applyFont="1" applyBorder="1" applyAlignment="1">
      <alignment horizontal="left" vertical="center" wrapText="1"/>
    </xf>
    <xf numFmtId="1" fontId="7" fillId="0" borderId="28" xfId="2" applyNumberFormat="1" applyFont="1" applyBorder="1" applyAlignment="1">
      <alignment horizontal="left" vertical="center" wrapText="1"/>
    </xf>
    <xf numFmtId="1" fontId="7" fillId="0" borderId="31" xfId="2" applyNumberFormat="1" applyFont="1" applyBorder="1" applyAlignment="1">
      <alignment horizontal="left" vertical="center" wrapText="1"/>
    </xf>
    <xf numFmtId="1" fontId="7" fillId="0" borderId="30" xfId="2" applyNumberFormat="1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1" fontId="7" fillId="0" borderId="7" xfId="2" applyNumberFormat="1" applyFont="1" applyBorder="1" applyAlignment="1">
      <alignment horizontal="center" vertical="center"/>
    </xf>
    <xf numFmtId="1" fontId="7" fillId="0" borderId="8" xfId="2" applyNumberFormat="1" applyFont="1" applyBorder="1" applyAlignment="1">
      <alignment horizontal="center" vertical="center"/>
    </xf>
    <xf numFmtId="1" fontId="7" fillId="0" borderId="9" xfId="2" applyNumberFormat="1" applyFont="1" applyBorder="1" applyAlignment="1">
      <alignment horizontal="center" vertical="center"/>
    </xf>
    <xf numFmtId="1" fontId="7" fillId="0" borderId="28" xfId="2" applyNumberFormat="1" applyFont="1" applyBorder="1" applyAlignment="1">
      <alignment horizontal="center" vertical="center"/>
    </xf>
    <xf numFmtId="1" fontId="7" fillId="0" borderId="31" xfId="2" applyNumberFormat="1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vertical="center"/>
    </xf>
  </cellXfs>
  <cellStyles count="4">
    <cellStyle name="เครื่องหมายจุลภาค" xfId="1" builtinId="3"/>
    <cellStyle name="ปกติ" xfId="0" builtinId="0"/>
    <cellStyle name="ปกติ_ปวช.1" xfId="2"/>
    <cellStyle name="ปกติ_วผ.2" xf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66675</xdr:rowOff>
    </xdr:from>
    <xdr:to>
      <xdr:col>10</xdr:col>
      <xdr:colOff>409575</xdr:colOff>
      <xdr:row>0</xdr:row>
      <xdr:rowOff>361950</xdr:rowOff>
    </xdr:to>
    <xdr:sp macro="" textlink="">
      <xdr:nvSpPr>
        <xdr:cNvPr id="2" name="TextBox 1"/>
        <xdr:cNvSpPr txBox="1"/>
      </xdr:nvSpPr>
      <xdr:spPr>
        <a:xfrm>
          <a:off x="5362575" y="66675"/>
          <a:ext cx="7143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  <xdr:twoCellAnchor>
    <xdr:from>
      <xdr:col>9</xdr:col>
      <xdr:colOff>200025</xdr:colOff>
      <xdr:row>0</xdr:row>
      <xdr:rowOff>66675</xdr:rowOff>
    </xdr:from>
    <xdr:to>
      <xdr:col>10</xdr:col>
      <xdr:colOff>409575</xdr:colOff>
      <xdr:row>1</xdr:row>
      <xdr:rowOff>104775</xdr:rowOff>
    </xdr:to>
    <xdr:sp macro="" textlink="">
      <xdr:nvSpPr>
        <xdr:cNvPr id="3" name="TextBox 2"/>
        <xdr:cNvSpPr txBox="1"/>
      </xdr:nvSpPr>
      <xdr:spPr>
        <a:xfrm>
          <a:off x="5153025" y="66675"/>
          <a:ext cx="6000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view="pageBreakPreview" topLeftCell="A22" zoomScale="98" zoomScaleNormal="100" zoomScaleSheetLayoutView="98" workbookViewId="0">
      <selection sqref="A1:J34"/>
    </sheetView>
  </sheetViews>
  <sheetFormatPr defaultRowHeight="24" x14ac:dyDescent="0.55000000000000004"/>
  <cols>
    <col min="1" max="1" width="9.140625" style="52"/>
    <col min="2" max="2" width="7.140625" style="52" customWidth="1"/>
    <col min="3" max="3" width="11.7109375" style="52" customWidth="1"/>
    <col min="4" max="16384" width="9.140625" style="52"/>
  </cols>
  <sheetData>
    <row r="1" spans="1:10" x14ac:dyDescent="0.55000000000000004">
      <c r="A1" s="276" t="s">
        <v>86</v>
      </c>
      <c r="B1" s="276"/>
      <c r="C1" s="276"/>
      <c r="D1" s="276"/>
      <c r="E1" s="276"/>
      <c r="F1" s="276"/>
      <c r="G1" s="276"/>
      <c r="H1" s="276"/>
      <c r="I1" s="276"/>
      <c r="J1" s="205" t="s">
        <v>10</v>
      </c>
    </row>
    <row r="2" spans="1:10" x14ac:dyDescent="0.55000000000000004">
      <c r="A2" s="273" t="s">
        <v>87</v>
      </c>
      <c r="B2" s="273"/>
      <c r="C2" s="273"/>
      <c r="D2" s="273"/>
      <c r="E2" s="273"/>
      <c r="F2" s="273"/>
      <c r="G2" s="273"/>
      <c r="H2" s="273"/>
      <c r="I2" s="273"/>
      <c r="J2" s="273"/>
    </row>
    <row r="3" spans="1:10" x14ac:dyDescent="0.55000000000000004">
      <c r="A3" s="273" t="s">
        <v>103</v>
      </c>
      <c r="B3" s="273"/>
      <c r="C3" s="273"/>
      <c r="D3" s="273"/>
      <c r="E3" s="273"/>
      <c r="F3" s="273"/>
      <c r="G3" s="273"/>
      <c r="H3" s="273"/>
      <c r="I3" s="273"/>
      <c r="J3" s="273"/>
    </row>
    <row r="4" spans="1:10" x14ac:dyDescent="0.55000000000000004">
      <c r="A4" s="52" t="s">
        <v>12</v>
      </c>
      <c r="B4" s="273" t="s">
        <v>88</v>
      </c>
      <c r="C4" s="273"/>
      <c r="D4" s="52" t="s">
        <v>13</v>
      </c>
      <c r="E4" s="200" t="s">
        <v>89</v>
      </c>
      <c r="F4" s="200"/>
      <c r="G4" s="200"/>
      <c r="H4" s="52" t="s">
        <v>68</v>
      </c>
      <c r="I4" s="203" t="s">
        <v>90</v>
      </c>
      <c r="J4" s="203"/>
    </row>
    <row r="5" spans="1:10" x14ac:dyDescent="0.55000000000000004">
      <c r="A5" s="52" t="s">
        <v>14</v>
      </c>
      <c r="B5" s="200" t="s">
        <v>132</v>
      </c>
      <c r="C5" s="200"/>
    </row>
    <row r="6" spans="1:10" x14ac:dyDescent="0.55000000000000004">
      <c r="A6" s="52" t="s">
        <v>34</v>
      </c>
      <c r="B6" s="220" t="s">
        <v>91</v>
      </c>
      <c r="C6" s="200"/>
      <c r="D6" s="200"/>
      <c r="E6" s="200"/>
      <c r="F6" s="52" t="s">
        <v>2</v>
      </c>
      <c r="G6" s="200" t="s">
        <v>133</v>
      </c>
      <c r="H6" s="200"/>
      <c r="I6" s="200"/>
      <c r="J6" s="200"/>
    </row>
    <row r="7" spans="1:10" x14ac:dyDescent="0.55000000000000004">
      <c r="A7" s="52" t="s">
        <v>69</v>
      </c>
      <c r="D7" s="219" t="s">
        <v>93</v>
      </c>
      <c r="E7" s="52" t="s">
        <v>15</v>
      </c>
      <c r="F7" s="200" t="s">
        <v>79</v>
      </c>
      <c r="G7" s="206">
        <v>0.8</v>
      </c>
      <c r="H7" s="219" t="s">
        <v>94</v>
      </c>
      <c r="I7" s="200" t="s">
        <v>15</v>
      </c>
      <c r="J7" s="200"/>
    </row>
    <row r="8" spans="1:10" ht="18.75" customHeight="1" thickBot="1" x14ac:dyDescent="0.6">
      <c r="A8" s="207"/>
      <c r="B8" s="207"/>
      <c r="C8" s="207"/>
      <c r="D8" s="207"/>
      <c r="E8" s="207"/>
      <c r="F8" s="207"/>
      <c r="G8" s="207"/>
      <c r="H8" s="207"/>
      <c r="I8" s="207"/>
      <c r="J8" s="207"/>
    </row>
    <row r="9" spans="1:10" x14ac:dyDescent="0.55000000000000004">
      <c r="A9" s="276" t="s">
        <v>9</v>
      </c>
      <c r="B9" s="276"/>
      <c r="C9" s="276"/>
      <c r="D9" s="276"/>
      <c r="E9" s="276"/>
      <c r="F9" s="276"/>
      <c r="G9" s="276"/>
      <c r="H9" s="276"/>
      <c r="I9" s="276"/>
      <c r="J9" s="276"/>
    </row>
    <row r="10" spans="1:10" x14ac:dyDescent="0.55000000000000004">
      <c r="A10" s="208" t="s">
        <v>16</v>
      </c>
      <c r="B10" s="208"/>
      <c r="C10" s="208"/>
      <c r="D10" s="208"/>
      <c r="E10" s="209"/>
      <c r="F10" s="208" t="s">
        <v>24</v>
      </c>
      <c r="G10" s="208"/>
      <c r="H10" s="208"/>
    </row>
    <row r="11" spans="1:10" x14ac:dyDescent="0.55000000000000004">
      <c r="A11" s="52" t="s">
        <v>33</v>
      </c>
      <c r="E11" s="202"/>
      <c r="F11" s="273" t="s">
        <v>25</v>
      </c>
      <c r="G11" s="273"/>
      <c r="H11" s="273"/>
      <c r="I11" s="273"/>
      <c r="J11" s="273"/>
    </row>
    <row r="12" spans="1:10" x14ac:dyDescent="0.55000000000000004">
      <c r="A12" s="52" t="s">
        <v>17</v>
      </c>
      <c r="E12" s="202"/>
    </row>
    <row r="13" spans="1:10" x14ac:dyDescent="0.55000000000000004">
      <c r="A13" s="52" t="s">
        <v>18</v>
      </c>
      <c r="E13" s="202"/>
      <c r="F13" s="272" t="s">
        <v>26</v>
      </c>
      <c r="G13" s="275"/>
      <c r="H13" s="275"/>
      <c r="I13" s="275"/>
      <c r="J13" s="275"/>
    </row>
    <row r="14" spans="1:10" x14ac:dyDescent="0.55000000000000004">
      <c r="A14" s="52" t="s">
        <v>19</v>
      </c>
      <c r="E14" s="202"/>
      <c r="F14" s="210"/>
      <c r="G14" s="273" t="s">
        <v>95</v>
      </c>
      <c r="H14" s="273"/>
      <c r="I14" s="273"/>
      <c r="J14" s="200"/>
    </row>
    <row r="15" spans="1:10" x14ac:dyDescent="0.55000000000000004">
      <c r="A15" s="267" t="s">
        <v>20</v>
      </c>
      <c r="B15" s="268"/>
      <c r="C15" s="211" t="s">
        <v>21</v>
      </c>
      <c r="D15" s="211" t="s">
        <v>0</v>
      </c>
      <c r="E15" s="202"/>
      <c r="F15" s="270" t="s">
        <v>67</v>
      </c>
      <c r="G15" s="271"/>
      <c r="H15" s="271"/>
      <c r="I15" s="271"/>
      <c r="J15" s="271"/>
    </row>
    <row r="16" spans="1:10" x14ac:dyDescent="0.55000000000000004">
      <c r="A16" s="267">
        <v>4</v>
      </c>
      <c r="B16" s="268"/>
      <c r="C16" s="211" t="s">
        <v>70</v>
      </c>
      <c r="D16" s="212"/>
      <c r="E16" s="202"/>
      <c r="F16" s="208" t="s">
        <v>27</v>
      </c>
      <c r="G16" s="208"/>
      <c r="H16" s="208"/>
      <c r="I16" s="208"/>
    </row>
    <row r="17" spans="1:10" x14ac:dyDescent="0.55000000000000004">
      <c r="A17" s="267">
        <v>3.5</v>
      </c>
      <c r="B17" s="268"/>
      <c r="C17" s="211" t="s">
        <v>3</v>
      </c>
      <c r="D17" s="212"/>
      <c r="E17" s="202"/>
      <c r="F17" s="273" t="s">
        <v>28</v>
      </c>
      <c r="G17" s="273"/>
      <c r="H17" s="273"/>
      <c r="I17" s="273"/>
      <c r="J17" s="273"/>
    </row>
    <row r="18" spans="1:10" x14ac:dyDescent="0.55000000000000004">
      <c r="A18" s="267">
        <v>3</v>
      </c>
      <c r="B18" s="268"/>
      <c r="C18" s="211" t="s">
        <v>4</v>
      </c>
      <c r="D18" s="211"/>
      <c r="E18" s="202"/>
    </row>
    <row r="19" spans="1:10" x14ac:dyDescent="0.55000000000000004">
      <c r="A19" s="267">
        <v>2.5</v>
      </c>
      <c r="B19" s="268"/>
      <c r="C19" s="211" t="s">
        <v>5</v>
      </c>
      <c r="D19" s="211"/>
      <c r="E19" s="202"/>
      <c r="F19" s="272" t="s">
        <v>26</v>
      </c>
      <c r="G19" s="273"/>
      <c r="H19" s="273"/>
      <c r="I19" s="273"/>
      <c r="J19" s="273"/>
    </row>
    <row r="20" spans="1:10" x14ac:dyDescent="0.55000000000000004">
      <c r="A20" s="267">
        <v>2</v>
      </c>
      <c r="B20" s="268"/>
      <c r="C20" s="211" t="s">
        <v>6</v>
      </c>
      <c r="D20" s="212"/>
      <c r="E20" s="202"/>
      <c r="F20" s="210"/>
      <c r="G20" s="273" t="s">
        <v>95</v>
      </c>
      <c r="H20" s="273"/>
      <c r="I20" s="273"/>
      <c r="J20" s="200"/>
    </row>
    <row r="21" spans="1:10" x14ac:dyDescent="0.55000000000000004">
      <c r="A21" s="267">
        <v>1.5</v>
      </c>
      <c r="B21" s="268"/>
      <c r="C21" s="211" t="s">
        <v>7</v>
      </c>
      <c r="D21" s="212"/>
      <c r="E21" s="202"/>
      <c r="F21" s="270" t="s">
        <v>67</v>
      </c>
      <c r="G21" s="271"/>
      <c r="H21" s="271"/>
      <c r="I21" s="271"/>
      <c r="J21" s="271"/>
    </row>
    <row r="22" spans="1:10" x14ac:dyDescent="0.55000000000000004">
      <c r="A22" s="267">
        <v>1</v>
      </c>
      <c r="B22" s="268"/>
      <c r="C22" s="211" t="s">
        <v>8</v>
      </c>
      <c r="D22" s="212"/>
      <c r="E22" s="202"/>
      <c r="F22" s="208" t="s">
        <v>29</v>
      </c>
      <c r="G22" s="208"/>
      <c r="H22" s="208"/>
      <c r="I22" s="208"/>
    </row>
    <row r="23" spans="1:10" x14ac:dyDescent="0.55000000000000004">
      <c r="A23" s="267">
        <v>0</v>
      </c>
      <c r="B23" s="268"/>
      <c r="C23" s="211" t="s">
        <v>22</v>
      </c>
      <c r="D23" s="212"/>
      <c r="E23" s="202"/>
      <c r="F23" s="273" t="s">
        <v>30</v>
      </c>
      <c r="G23" s="273"/>
      <c r="H23" s="273"/>
      <c r="I23" s="273"/>
      <c r="J23" s="273"/>
    </row>
    <row r="24" spans="1:10" x14ac:dyDescent="0.55000000000000004">
      <c r="A24" s="269" t="s">
        <v>74</v>
      </c>
      <c r="B24" s="269"/>
      <c r="C24" s="269"/>
      <c r="D24" s="212"/>
      <c r="E24" s="202"/>
    </row>
    <row r="25" spans="1:10" x14ac:dyDescent="0.55000000000000004">
      <c r="A25" s="269" t="s">
        <v>73</v>
      </c>
      <c r="B25" s="269"/>
      <c r="C25" s="269"/>
      <c r="D25" s="212"/>
      <c r="E25" s="202"/>
      <c r="F25" s="272" t="s">
        <v>26</v>
      </c>
      <c r="G25" s="273"/>
      <c r="H25" s="273"/>
      <c r="I25" s="273"/>
      <c r="J25" s="273"/>
    </row>
    <row r="26" spans="1:10" x14ac:dyDescent="0.55000000000000004">
      <c r="A26" s="269" t="s">
        <v>75</v>
      </c>
      <c r="B26" s="269"/>
      <c r="C26" s="269"/>
      <c r="D26" s="212"/>
      <c r="E26" s="202"/>
      <c r="F26" s="210"/>
      <c r="G26" s="273" t="s">
        <v>95</v>
      </c>
      <c r="H26" s="273"/>
      <c r="I26" s="273"/>
      <c r="J26" s="200"/>
    </row>
    <row r="27" spans="1:10" x14ac:dyDescent="0.55000000000000004">
      <c r="A27" s="269" t="s">
        <v>77</v>
      </c>
      <c r="B27" s="269"/>
      <c r="C27" s="269"/>
      <c r="D27" s="212"/>
      <c r="E27" s="202"/>
      <c r="F27" s="270" t="s">
        <v>67</v>
      </c>
      <c r="G27" s="271"/>
      <c r="H27" s="271"/>
      <c r="I27" s="271"/>
      <c r="J27" s="271"/>
    </row>
    <row r="28" spans="1:10" x14ac:dyDescent="0.55000000000000004">
      <c r="A28" s="269" t="s">
        <v>76</v>
      </c>
      <c r="B28" s="269"/>
      <c r="C28" s="269"/>
      <c r="D28" s="212"/>
      <c r="E28" s="202"/>
      <c r="F28" s="208" t="s">
        <v>31</v>
      </c>
      <c r="G28" s="208"/>
      <c r="H28" s="208"/>
    </row>
    <row r="29" spans="1:10" x14ac:dyDescent="0.55000000000000004">
      <c r="A29" s="274" t="s">
        <v>1</v>
      </c>
      <c r="B29" s="274"/>
      <c r="C29" s="274"/>
      <c r="D29" s="211"/>
      <c r="E29" s="202"/>
      <c r="G29" s="52" t="s">
        <v>32</v>
      </c>
    </row>
    <row r="30" spans="1:10" x14ac:dyDescent="0.55000000000000004">
      <c r="A30" s="52" t="s">
        <v>84</v>
      </c>
      <c r="E30" s="202"/>
      <c r="F30" s="272" t="s">
        <v>26</v>
      </c>
      <c r="G30" s="273"/>
      <c r="H30" s="273"/>
      <c r="I30" s="273"/>
      <c r="J30" s="273"/>
    </row>
    <row r="31" spans="1:10" x14ac:dyDescent="0.55000000000000004">
      <c r="E31" s="202"/>
      <c r="F31" s="210"/>
      <c r="G31" s="273" t="s">
        <v>95</v>
      </c>
      <c r="H31" s="273"/>
      <c r="I31" s="273"/>
      <c r="J31" s="201"/>
    </row>
    <row r="32" spans="1:10" x14ac:dyDescent="0.55000000000000004">
      <c r="A32" s="52" t="s">
        <v>85</v>
      </c>
      <c r="E32" s="202"/>
      <c r="F32" s="270" t="s">
        <v>67</v>
      </c>
      <c r="G32" s="271"/>
      <c r="H32" s="271"/>
      <c r="I32" s="271"/>
      <c r="J32" s="271"/>
    </row>
    <row r="33" spans="1:5" x14ac:dyDescent="0.55000000000000004">
      <c r="A33" s="273" t="s">
        <v>95</v>
      </c>
      <c r="B33" s="273"/>
      <c r="C33" s="273"/>
      <c r="D33" s="273"/>
      <c r="E33" s="202"/>
    </row>
    <row r="34" spans="1:5" x14ac:dyDescent="0.55000000000000004">
      <c r="A34" s="273" t="s">
        <v>23</v>
      </c>
      <c r="B34" s="273"/>
      <c r="C34" s="273"/>
      <c r="D34" s="273"/>
      <c r="E34" s="202"/>
    </row>
  </sheetData>
  <mergeCells count="37">
    <mergeCell ref="B4:C4"/>
    <mergeCell ref="F13:J13"/>
    <mergeCell ref="A34:D34"/>
    <mergeCell ref="A1:I1"/>
    <mergeCell ref="A2:J2"/>
    <mergeCell ref="A3:J3"/>
    <mergeCell ref="A24:C24"/>
    <mergeCell ref="A9:J9"/>
    <mergeCell ref="F23:J23"/>
    <mergeCell ref="F17:J17"/>
    <mergeCell ref="F11:J11"/>
    <mergeCell ref="F15:J15"/>
    <mergeCell ref="F21:J21"/>
    <mergeCell ref="G14:I14"/>
    <mergeCell ref="G31:I31"/>
    <mergeCell ref="A33:D33"/>
    <mergeCell ref="G20:I20"/>
    <mergeCell ref="G26:I26"/>
    <mergeCell ref="F25:J25"/>
    <mergeCell ref="F19:J19"/>
    <mergeCell ref="F27:J27"/>
    <mergeCell ref="F32:J32"/>
    <mergeCell ref="F30:J30"/>
    <mergeCell ref="A28:C28"/>
    <mergeCell ref="A29:C29"/>
    <mergeCell ref="A27:C27"/>
    <mergeCell ref="A26:C26"/>
    <mergeCell ref="A25:C25"/>
    <mergeCell ref="A20:B20"/>
    <mergeCell ref="A21:B21"/>
    <mergeCell ref="A22:B22"/>
    <mergeCell ref="A23:B23"/>
    <mergeCell ref="A15:B15"/>
    <mergeCell ref="A16:B16"/>
    <mergeCell ref="A17:B17"/>
    <mergeCell ref="A18:B18"/>
    <mergeCell ref="A19:B19"/>
  </mergeCells>
  <pageMargins left="0.78740157480314965" right="0.59055118110236227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39"/>
  <sheetViews>
    <sheetView topLeftCell="A24" workbookViewId="0">
      <selection sqref="A1:W39"/>
    </sheetView>
  </sheetViews>
  <sheetFormatPr defaultRowHeight="23.25" x14ac:dyDescent="0.5"/>
  <cols>
    <col min="1" max="1" width="5.28515625" style="53" customWidth="1"/>
    <col min="2" max="2" width="13.5703125" style="53" customWidth="1"/>
    <col min="3" max="3" width="23.140625" style="53" customWidth="1"/>
    <col min="4" max="4" width="5.85546875" style="53" customWidth="1"/>
    <col min="5" max="9" width="5.28515625" style="53" customWidth="1"/>
    <col min="10" max="10" width="5.85546875" style="53" customWidth="1"/>
    <col min="11" max="11" width="6.7109375" style="53" customWidth="1"/>
    <col min="12" max="12" width="1.7109375" style="89" customWidth="1"/>
    <col min="13" max="13" width="1.7109375" style="53" customWidth="1"/>
    <col min="14" max="14" width="7.7109375" style="2" customWidth="1"/>
    <col min="15" max="15" width="11.28515625" style="2" customWidth="1"/>
    <col min="16" max="16" width="3.7109375" style="2" customWidth="1"/>
    <col min="17" max="17" width="8.28515625" style="2" customWidth="1"/>
    <col min="18" max="19" width="1.140625" style="2" customWidth="1"/>
    <col min="20" max="20" width="7.7109375" style="2" customWidth="1"/>
    <col min="21" max="21" width="11.28515625" style="2" customWidth="1"/>
    <col min="22" max="22" width="3.7109375" style="2" customWidth="1"/>
    <col min="23" max="23" width="8.28515625" style="2" customWidth="1"/>
    <col min="24" max="24" width="9.140625" style="53"/>
    <col min="25" max="25" width="22.85546875" style="53" customWidth="1"/>
    <col min="26" max="26" width="28.28515625" style="53" customWidth="1"/>
    <col min="27" max="16384" width="9.140625" style="53"/>
  </cols>
  <sheetData>
    <row r="1" spans="1:26" ht="15" customHeight="1" x14ac:dyDescent="0.55000000000000004">
      <c r="A1" s="331" t="s">
        <v>50</v>
      </c>
      <c r="B1" s="332"/>
      <c r="C1" s="332"/>
      <c r="D1" s="332"/>
      <c r="E1" s="332"/>
      <c r="F1" s="332"/>
      <c r="G1" s="332"/>
      <c r="H1" s="332"/>
      <c r="I1" s="332"/>
      <c r="J1" s="332"/>
      <c r="K1" s="333"/>
      <c r="L1" s="114"/>
      <c r="M1" s="115"/>
      <c r="N1" s="35" t="s">
        <v>96</v>
      </c>
      <c r="O1" s="36"/>
      <c r="P1" s="37"/>
      <c r="Q1" s="38"/>
      <c r="R1" s="126"/>
      <c r="S1" s="1"/>
      <c r="T1" s="35" t="s">
        <v>96</v>
      </c>
      <c r="U1" s="36"/>
      <c r="V1" s="37"/>
      <c r="W1" s="38"/>
      <c r="X1" s="52"/>
      <c r="Y1" s="52"/>
    </row>
    <row r="2" spans="1:26" ht="15" customHeight="1" x14ac:dyDescent="0.55000000000000004">
      <c r="A2" s="334" t="s">
        <v>51</v>
      </c>
      <c r="B2" s="335"/>
      <c r="C2" s="335"/>
      <c r="D2" s="335"/>
      <c r="E2" s="335"/>
      <c r="F2" s="335"/>
      <c r="G2" s="335"/>
      <c r="H2" s="335"/>
      <c r="I2" s="335"/>
      <c r="J2" s="335"/>
      <c r="K2" s="336"/>
      <c r="L2" s="116"/>
      <c r="M2" s="117"/>
      <c r="N2" s="39" t="s">
        <v>12</v>
      </c>
      <c r="O2" s="342" t="s">
        <v>97</v>
      </c>
      <c r="P2" s="342"/>
      <c r="Q2" s="343"/>
      <c r="R2" s="127"/>
      <c r="S2" s="1"/>
      <c r="T2" s="39" t="s">
        <v>12</v>
      </c>
      <c r="U2" s="342" t="s">
        <v>97</v>
      </c>
      <c r="V2" s="342"/>
      <c r="W2" s="343"/>
      <c r="X2" s="52"/>
      <c r="Y2" s="52"/>
    </row>
    <row r="3" spans="1:26" ht="15" customHeight="1" x14ac:dyDescent="0.55000000000000004">
      <c r="A3" s="337" t="s">
        <v>131</v>
      </c>
      <c r="B3" s="338"/>
      <c r="C3" s="338"/>
      <c r="D3" s="338"/>
      <c r="E3" s="338"/>
      <c r="F3" s="338"/>
      <c r="G3" s="338"/>
      <c r="H3" s="338"/>
      <c r="I3" s="338"/>
      <c r="J3" s="338"/>
      <c r="K3" s="339"/>
      <c r="L3" s="118"/>
      <c r="M3" s="104"/>
      <c r="N3" s="39" t="s">
        <v>35</v>
      </c>
      <c r="O3" s="342" t="s">
        <v>92</v>
      </c>
      <c r="P3" s="342"/>
      <c r="Q3" s="343"/>
      <c r="R3" s="128"/>
      <c r="S3" s="1"/>
      <c r="T3" s="39" t="s">
        <v>35</v>
      </c>
      <c r="U3" s="342" t="s">
        <v>92</v>
      </c>
      <c r="V3" s="342"/>
      <c r="W3" s="343"/>
      <c r="X3" s="52"/>
      <c r="Y3" s="52"/>
    </row>
    <row r="4" spans="1:26" ht="15" customHeight="1" x14ac:dyDescent="0.55000000000000004">
      <c r="A4" s="337" t="s">
        <v>134</v>
      </c>
      <c r="B4" s="338"/>
      <c r="C4" s="338"/>
      <c r="D4" s="338"/>
      <c r="E4" s="338"/>
      <c r="F4" s="338"/>
      <c r="G4" s="338"/>
      <c r="H4" s="338"/>
      <c r="I4" s="338"/>
      <c r="J4" s="338"/>
      <c r="K4" s="339"/>
      <c r="L4" s="118"/>
      <c r="M4" s="104"/>
      <c r="N4" s="39" t="s">
        <v>66</v>
      </c>
      <c r="O4" s="40" t="s">
        <v>98</v>
      </c>
      <c r="P4" s="41" t="s">
        <v>14</v>
      </c>
      <c r="Q4" s="204" t="s">
        <v>132</v>
      </c>
      <c r="R4" s="128"/>
      <c r="S4" s="1"/>
      <c r="T4" s="39" t="s">
        <v>66</v>
      </c>
      <c r="U4" s="40" t="s">
        <v>98</v>
      </c>
      <c r="V4" s="41" t="s">
        <v>14</v>
      </c>
      <c r="W4" s="204" t="s">
        <v>132</v>
      </c>
      <c r="X4" s="52"/>
      <c r="Y4" s="52"/>
    </row>
    <row r="5" spans="1:26" ht="18" customHeight="1" x14ac:dyDescent="0.55000000000000004">
      <c r="A5" s="32"/>
      <c r="B5" s="33"/>
      <c r="C5" s="33"/>
      <c r="D5" s="33"/>
      <c r="E5" s="33"/>
      <c r="F5" s="33"/>
      <c r="G5" s="33"/>
      <c r="H5" s="33"/>
      <c r="I5" s="33"/>
      <c r="J5" s="33"/>
      <c r="K5" s="34"/>
      <c r="L5" s="119"/>
      <c r="M5" s="120"/>
      <c r="N5" s="31" t="s">
        <v>34</v>
      </c>
      <c r="O5" s="323" t="s">
        <v>99</v>
      </c>
      <c r="P5" s="323"/>
      <c r="Q5" s="324"/>
      <c r="R5" s="128"/>
      <c r="S5" s="1"/>
      <c r="T5" s="31" t="s">
        <v>34</v>
      </c>
      <c r="U5" s="323" t="s">
        <v>99</v>
      </c>
      <c r="V5" s="323"/>
      <c r="W5" s="324"/>
      <c r="X5" s="52"/>
      <c r="Y5" s="52"/>
    </row>
    <row r="6" spans="1:26" ht="16.5" customHeight="1" x14ac:dyDescent="0.55000000000000004">
      <c r="A6" s="295" t="s">
        <v>54</v>
      </c>
      <c r="B6" s="322" t="s">
        <v>55</v>
      </c>
      <c r="C6" s="322" t="s">
        <v>11</v>
      </c>
      <c r="D6" s="54" t="s">
        <v>52</v>
      </c>
      <c r="E6" s="283" t="s">
        <v>53</v>
      </c>
      <c r="F6" s="284"/>
      <c r="G6" s="285"/>
      <c r="H6" s="55" t="s">
        <v>56</v>
      </c>
      <c r="I6" s="178" t="s">
        <v>56</v>
      </c>
      <c r="J6" s="56" t="s">
        <v>49</v>
      </c>
      <c r="K6" s="295" t="s">
        <v>65</v>
      </c>
      <c r="L6" s="121"/>
      <c r="M6" s="58"/>
      <c r="N6" s="286" t="s">
        <v>38</v>
      </c>
      <c r="O6" s="287"/>
      <c r="P6" s="288"/>
      <c r="Q6" s="344" t="s">
        <v>65</v>
      </c>
      <c r="R6" s="128"/>
      <c r="S6" s="1"/>
      <c r="T6" s="286" t="s">
        <v>38</v>
      </c>
      <c r="U6" s="287"/>
      <c r="V6" s="288"/>
      <c r="W6" s="344" t="s">
        <v>65</v>
      </c>
      <c r="X6" s="52"/>
      <c r="Y6" s="256"/>
      <c r="Z6" s="255"/>
    </row>
    <row r="7" spans="1:26" ht="16.5" customHeight="1" x14ac:dyDescent="0.55000000000000004">
      <c r="A7" s="340"/>
      <c r="B7" s="296"/>
      <c r="C7" s="296"/>
      <c r="D7" s="57" t="s">
        <v>57</v>
      </c>
      <c r="E7" s="56" t="s">
        <v>58</v>
      </c>
      <c r="F7" s="56" t="s">
        <v>59</v>
      </c>
      <c r="G7" s="56" t="s">
        <v>60</v>
      </c>
      <c r="H7" s="57" t="s">
        <v>61</v>
      </c>
      <c r="I7" s="179" t="s">
        <v>62</v>
      </c>
      <c r="J7" s="57" t="s">
        <v>1</v>
      </c>
      <c r="K7" s="296"/>
      <c r="L7" s="121"/>
      <c r="M7" s="58"/>
      <c r="N7" s="289"/>
      <c r="O7" s="290"/>
      <c r="P7" s="291"/>
      <c r="Q7" s="345"/>
      <c r="R7" s="129"/>
      <c r="S7" s="1"/>
      <c r="T7" s="289"/>
      <c r="U7" s="290"/>
      <c r="V7" s="291"/>
      <c r="W7" s="345"/>
      <c r="X7" s="52"/>
      <c r="Y7" s="256"/>
      <c r="Z7" s="255"/>
    </row>
    <row r="8" spans="1:26" ht="16.5" customHeight="1" x14ac:dyDescent="0.55000000000000004">
      <c r="A8" s="340"/>
      <c r="B8" s="296"/>
      <c r="C8" s="296"/>
      <c r="D8" s="222" t="s">
        <v>102</v>
      </c>
      <c r="E8" s="57" t="s">
        <v>63</v>
      </c>
      <c r="F8" s="57" t="s">
        <v>63</v>
      </c>
      <c r="G8" s="57" t="s">
        <v>63</v>
      </c>
      <c r="H8" s="57" t="s">
        <v>64</v>
      </c>
      <c r="I8" s="179" t="s">
        <v>64</v>
      </c>
      <c r="J8" s="57"/>
      <c r="K8" s="296"/>
      <c r="L8" s="121"/>
      <c r="M8" s="58"/>
      <c r="N8" s="289"/>
      <c r="O8" s="290"/>
      <c r="P8" s="291"/>
      <c r="Q8" s="345"/>
      <c r="R8" s="129"/>
      <c r="S8" s="1"/>
      <c r="T8" s="289"/>
      <c r="U8" s="290"/>
      <c r="V8" s="291"/>
      <c r="W8" s="345"/>
      <c r="X8" s="52"/>
      <c r="Y8" s="256"/>
      <c r="Z8" s="255"/>
    </row>
    <row r="9" spans="1:26" ht="16.5" customHeight="1" x14ac:dyDescent="0.55000000000000004">
      <c r="A9" s="341"/>
      <c r="B9" s="296"/>
      <c r="C9" s="296"/>
      <c r="D9" s="59" t="s">
        <v>15</v>
      </c>
      <c r="E9" s="100"/>
      <c r="F9" s="100"/>
      <c r="G9" s="100"/>
      <c r="H9" s="59">
        <v>10</v>
      </c>
      <c r="I9" s="180">
        <v>20</v>
      </c>
      <c r="J9" s="59">
        <v>100</v>
      </c>
      <c r="K9" s="297"/>
      <c r="L9" s="121"/>
      <c r="M9" s="58"/>
      <c r="N9" s="292"/>
      <c r="O9" s="293"/>
      <c r="P9" s="294"/>
      <c r="Q9" s="346"/>
      <c r="R9" s="129"/>
      <c r="S9" s="1"/>
      <c r="T9" s="292"/>
      <c r="U9" s="293"/>
      <c r="V9" s="294"/>
      <c r="W9" s="346"/>
      <c r="X9" s="52"/>
      <c r="Y9" s="256"/>
      <c r="Z9" s="255"/>
    </row>
    <row r="10" spans="1:26" ht="18" customHeight="1" x14ac:dyDescent="0.55000000000000004">
      <c r="A10" s="61">
        <v>1</v>
      </c>
      <c r="B10" s="29">
        <f>Y10</f>
        <v>6125010015</v>
      </c>
      <c r="C10" s="247" t="str">
        <f>Z10</f>
        <v>นายจรณินทร์  ขุนศรี</v>
      </c>
      <c r="D10" s="244"/>
      <c r="E10" s="62"/>
      <c r="F10" s="62"/>
      <c r="G10" s="62"/>
      <c r="H10" s="63"/>
      <c r="I10" s="49"/>
      <c r="J10" s="64"/>
      <c r="K10" s="111"/>
      <c r="L10" s="122"/>
      <c r="M10" s="123"/>
      <c r="N10" s="280"/>
      <c r="O10" s="281"/>
      <c r="P10" s="282"/>
      <c r="Q10" s="90"/>
      <c r="R10" s="130"/>
      <c r="S10" s="131"/>
      <c r="T10" s="313"/>
      <c r="U10" s="314"/>
      <c r="V10" s="315"/>
      <c r="W10" s="90"/>
      <c r="X10" s="52"/>
      <c r="Y10" s="257">
        <v>6125010015</v>
      </c>
      <c r="Z10" s="257" t="s">
        <v>105</v>
      </c>
    </row>
    <row r="11" spans="1:26" ht="18" customHeight="1" x14ac:dyDescent="0.55000000000000004">
      <c r="A11" s="61">
        <v>2</v>
      </c>
      <c r="B11" s="29">
        <f t="shared" ref="B11:B35" si="0">Y11</f>
        <v>6125010016</v>
      </c>
      <c r="C11" s="247" t="str">
        <f t="shared" ref="C11:C35" si="1">Z11</f>
        <v>นายชญานนท์  ทองขาวเผือก</v>
      </c>
      <c r="D11" s="244"/>
      <c r="E11" s="62"/>
      <c r="F11" s="62"/>
      <c r="G11" s="62"/>
      <c r="H11" s="63"/>
      <c r="I11" s="49"/>
      <c r="J11" s="64"/>
      <c r="K11" s="111"/>
      <c r="L11" s="122"/>
      <c r="M11" s="123"/>
      <c r="N11" s="280"/>
      <c r="O11" s="281"/>
      <c r="P11" s="282"/>
      <c r="Q11" s="90"/>
      <c r="R11" s="130"/>
      <c r="S11" s="131"/>
      <c r="T11" s="313"/>
      <c r="U11" s="314"/>
      <c r="V11" s="315"/>
      <c r="W11" s="90"/>
      <c r="X11" s="52"/>
      <c r="Y11" s="257">
        <v>6125010016</v>
      </c>
      <c r="Z11" s="257" t="s">
        <v>106</v>
      </c>
    </row>
    <row r="12" spans="1:26" ht="18" customHeight="1" x14ac:dyDescent="0.55000000000000004">
      <c r="A12" s="61">
        <v>3</v>
      </c>
      <c r="B12" s="29">
        <f t="shared" si="0"/>
        <v>6125010017</v>
      </c>
      <c r="C12" s="247" t="str">
        <f t="shared" si="1"/>
        <v>นายชยุตพงศ์  สังฉิม</v>
      </c>
      <c r="D12" s="244"/>
      <c r="E12" s="62"/>
      <c r="F12" s="62"/>
      <c r="G12" s="62"/>
      <c r="H12" s="63"/>
      <c r="I12" s="49"/>
      <c r="J12" s="64"/>
      <c r="K12" s="111"/>
      <c r="L12" s="122"/>
      <c r="M12" s="123"/>
      <c r="N12" s="280"/>
      <c r="O12" s="281"/>
      <c r="P12" s="282"/>
      <c r="Q12" s="90"/>
      <c r="R12" s="130"/>
      <c r="S12" s="131"/>
      <c r="T12" s="313"/>
      <c r="U12" s="314"/>
      <c r="V12" s="315"/>
      <c r="W12" s="90"/>
      <c r="X12" s="52"/>
      <c r="Y12" s="257">
        <v>6125010017</v>
      </c>
      <c r="Z12" s="257" t="s">
        <v>107</v>
      </c>
    </row>
    <row r="13" spans="1:26" ht="18" customHeight="1" x14ac:dyDescent="0.55000000000000004">
      <c r="A13" s="61">
        <v>4</v>
      </c>
      <c r="B13" s="29">
        <f t="shared" si="0"/>
        <v>6125010018</v>
      </c>
      <c r="C13" s="247" t="str">
        <f t="shared" si="1"/>
        <v>นายณัฐพล  มหามิตร</v>
      </c>
      <c r="D13" s="244"/>
      <c r="E13" s="62"/>
      <c r="F13" s="62"/>
      <c r="G13" s="62"/>
      <c r="H13" s="63"/>
      <c r="I13" s="49"/>
      <c r="J13" s="64"/>
      <c r="K13" s="111"/>
      <c r="L13" s="122"/>
      <c r="M13" s="123"/>
      <c r="N13" s="280"/>
      <c r="O13" s="281"/>
      <c r="P13" s="282"/>
      <c r="Q13" s="90"/>
      <c r="R13" s="130"/>
      <c r="S13" s="131"/>
      <c r="T13" s="313"/>
      <c r="U13" s="314"/>
      <c r="V13" s="315"/>
      <c r="W13" s="90"/>
      <c r="X13" s="52"/>
      <c r="Y13" s="257">
        <v>6125010018</v>
      </c>
      <c r="Z13" s="257" t="s">
        <v>108</v>
      </c>
    </row>
    <row r="14" spans="1:26" ht="18" customHeight="1" thickBot="1" x14ac:dyDescent="0.6">
      <c r="A14" s="66">
        <v>5</v>
      </c>
      <c r="B14" s="51">
        <f t="shared" si="0"/>
        <v>6125010019</v>
      </c>
      <c r="C14" s="250" t="str">
        <f t="shared" si="1"/>
        <v>นายธันวา  ชูศรี</v>
      </c>
      <c r="D14" s="246"/>
      <c r="E14" s="67"/>
      <c r="F14" s="67"/>
      <c r="G14" s="67"/>
      <c r="H14" s="68"/>
      <c r="I14" s="181"/>
      <c r="J14" s="69"/>
      <c r="K14" s="112"/>
      <c r="L14" s="122"/>
      <c r="M14" s="123"/>
      <c r="N14" s="304"/>
      <c r="O14" s="305"/>
      <c r="P14" s="306"/>
      <c r="Q14" s="91"/>
      <c r="R14" s="130"/>
      <c r="S14" s="131"/>
      <c r="T14" s="316"/>
      <c r="U14" s="317"/>
      <c r="V14" s="318"/>
      <c r="W14" s="91"/>
      <c r="X14" s="52"/>
      <c r="Y14" s="257">
        <v>6125010019</v>
      </c>
      <c r="Z14" s="257" t="s">
        <v>109</v>
      </c>
    </row>
    <row r="15" spans="1:26" ht="18" customHeight="1" x14ac:dyDescent="0.55000000000000004">
      <c r="A15" s="70">
        <v>6</v>
      </c>
      <c r="B15" s="50">
        <f t="shared" si="0"/>
        <v>6125010020</v>
      </c>
      <c r="C15" s="248" t="str">
        <f t="shared" si="1"/>
        <v>นายนัฐพล  อ่อนหวาน</v>
      </c>
      <c r="D15" s="249"/>
      <c r="E15" s="71"/>
      <c r="F15" s="71"/>
      <c r="G15" s="71"/>
      <c r="H15" s="72"/>
      <c r="I15" s="73"/>
      <c r="J15" s="74"/>
      <c r="K15" s="113"/>
      <c r="L15" s="122"/>
      <c r="M15" s="123"/>
      <c r="N15" s="307"/>
      <c r="O15" s="308"/>
      <c r="P15" s="309"/>
      <c r="Q15" s="92"/>
      <c r="R15" s="130"/>
      <c r="S15" s="131"/>
      <c r="T15" s="325"/>
      <c r="U15" s="326"/>
      <c r="V15" s="327"/>
      <c r="W15" s="92"/>
      <c r="X15" s="52"/>
      <c r="Y15" s="257">
        <v>6125010020</v>
      </c>
      <c r="Z15" s="257" t="s">
        <v>110</v>
      </c>
    </row>
    <row r="16" spans="1:26" ht="18" customHeight="1" x14ac:dyDescent="0.55000000000000004">
      <c r="A16" s="61">
        <v>7</v>
      </c>
      <c r="B16" s="29">
        <f t="shared" si="0"/>
        <v>6125010021</v>
      </c>
      <c r="C16" s="247" t="str">
        <f t="shared" si="1"/>
        <v>นายปกครอง  สอนทอง</v>
      </c>
      <c r="D16" s="244"/>
      <c r="E16" s="62"/>
      <c r="F16" s="62"/>
      <c r="G16" s="62"/>
      <c r="H16" s="63"/>
      <c r="I16" s="49"/>
      <c r="J16" s="64"/>
      <c r="K16" s="111"/>
      <c r="L16" s="122"/>
      <c r="M16" s="123"/>
      <c r="N16" s="280"/>
      <c r="O16" s="281"/>
      <c r="P16" s="282"/>
      <c r="Q16" s="90"/>
      <c r="R16" s="130"/>
      <c r="S16" s="131"/>
      <c r="T16" s="313"/>
      <c r="U16" s="314"/>
      <c r="V16" s="315"/>
      <c r="W16" s="90"/>
      <c r="X16" s="52"/>
      <c r="Y16" s="257">
        <v>6125010021</v>
      </c>
      <c r="Z16" s="257" t="s">
        <v>111</v>
      </c>
    </row>
    <row r="17" spans="1:26" ht="18" customHeight="1" x14ac:dyDescent="0.55000000000000004">
      <c r="A17" s="61">
        <v>8</v>
      </c>
      <c r="B17" s="29">
        <f t="shared" si="0"/>
        <v>6125010022</v>
      </c>
      <c r="C17" s="247" t="str">
        <f t="shared" si="1"/>
        <v>นายปฏิภาน  ปัชตา</v>
      </c>
      <c r="D17" s="244"/>
      <c r="E17" s="62"/>
      <c r="F17" s="62"/>
      <c r="G17" s="62"/>
      <c r="H17" s="63"/>
      <c r="I17" s="49"/>
      <c r="J17" s="64"/>
      <c r="K17" s="111"/>
      <c r="L17" s="122"/>
      <c r="M17" s="123"/>
      <c r="N17" s="280"/>
      <c r="O17" s="281"/>
      <c r="P17" s="282"/>
      <c r="Q17" s="90"/>
      <c r="R17" s="130"/>
      <c r="S17" s="131"/>
      <c r="T17" s="313"/>
      <c r="U17" s="314"/>
      <c r="V17" s="315"/>
      <c r="W17" s="90"/>
      <c r="X17" s="52"/>
      <c r="Y17" s="257">
        <v>6125010022</v>
      </c>
      <c r="Z17" s="257" t="s">
        <v>112</v>
      </c>
    </row>
    <row r="18" spans="1:26" ht="18" customHeight="1" x14ac:dyDescent="0.55000000000000004">
      <c r="A18" s="61">
        <v>9</v>
      </c>
      <c r="B18" s="29">
        <f t="shared" si="0"/>
        <v>6125010023</v>
      </c>
      <c r="C18" s="247" t="str">
        <f t="shared" si="1"/>
        <v>นายประกฤษฎิ์  สุดแป้น</v>
      </c>
      <c r="D18" s="245"/>
      <c r="E18" s="62"/>
      <c r="F18" s="62"/>
      <c r="G18" s="62"/>
      <c r="H18" s="63"/>
      <c r="I18" s="49"/>
      <c r="J18" s="64"/>
      <c r="K18" s="111"/>
      <c r="L18" s="122"/>
      <c r="M18" s="123"/>
      <c r="N18" s="280"/>
      <c r="O18" s="281"/>
      <c r="P18" s="282"/>
      <c r="Q18" s="90"/>
      <c r="R18" s="130"/>
      <c r="S18" s="131"/>
      <c r="T18" s="313"/>
      <c r="U18" s="314"/>
      <c r="V18" s="315"/>
      <c r="W18" s="90"/>
      <c r="X18" s="52"/>
      <c r="Y18" s="257">
        <v>6125010023</v>
      </c>
      <c r="Z18" s="257" t="s">
        <v>113</v>
      </c>
    </row>
    <row r="19" spans="1:26" ht="18" customHeight="1" thickBot="1" x14ac:dyDescent="0.6">
      <c r="A19" s="75">
        <v>10</v>
      </c>
      <c r="B19" s="51">
        <f t="shared" si="0"/>
        <v>6125010024</v>
      </c>
      <c r="C19" s="250" t="str">
        <f t="shared" si="1"/>
        <v>นายพลวัตร  คงแก้ว</v>
      </c>
      <c r="D19" s="246"/>
      <c r="E19" s="76"/>
      <c r="F19" s="76"/>
      <c r="G19" s="76"/>
      <c r="H19" s="77"/>
      <c r="I19" s="78"/>
      <c r="J19" s="79"/>
      <c r="K19" s="106"/>
      <c r="L19" s="122"/>
      <c r="M19" s="123"/>
      <c r="N19" s="298"/>
      <c r="O19" s="299"/>
      <c r="P19" s="300"/>
      <c r="Q19" s="93"/>
      <c r="R19" s="130"/>
      <c r="S19" s="131"/>
      <c r="T19" s="328"/>
      <c r="U19" s="329"/>
      <c r="V19" s="330"/>
      <c r="W19" s="93"/>
      <c r="X19" s="52"/>
      <c r="Y19" s="257">
        <v>6125010024</v>
      </c>
      <c r="Z19" s="257" t="s">
        <v>114</v>
      </c>
    </row>
    <row r="20" spans="1:26" ht="18" customHeight="1" x14ac:dyDescent="0.55000000000000004">
      <c r="A20" s="80">
        <v>11</v>
      </c>
      <c r="B20" s="50">
        <f t="shared" si="0"/>
        <v>6125010025</v>
      </c>
      <c r="C20" s="248" t="str">
        <f t="shared" si="1"/>
        <v>นายพศวีร์  เศรษฐช่วย</v>
      </c>
      <c r="D20" s="249"/>
      <c r="E20" s="81"/>
      <c r="F20" s="81"/>
      <c r="G20" s="81"/>
      <c r="H20" s="82"/>
      <c r="I20" s="83"/>
      <c r="J20" s="84"/>
      <c r="K20" s="103"/>
      <c r="L20" s="122"/>
      <c r="M20" s="123"/>
      <c r="N20" s="301"/>
      <c r="O20" s="302"/>
      <c r="P20" s="303"/>
      <c r="Q20" s="94"/>
      <c r="R20" s="130"/>
      <c r="S20" s="131"/>
      <c r="T20" s="310"/>
      <c r="U20" s="311"/>
      <c r="V20" s="312"/>
      <c r="W20" s="94"/>
      <c r="X20" s="52"/>
      <c r="Y20" s="257">
        <v>6125010025</v>
      </c>
      <c r="Z20" s="257" t="s">
        <v>115</v>
      </c>
    </row>
    <row r="21" spans="1:26" ht="18" customHeight="1" x14ac:dyDescent="0.55000000000000004">
      <c r="A21" s="61">
        <v>12</v>
      </c>
      <c r="B21" s="29">
        <f t="shared" si="0"/>
        <v>6125010026</v>
      </c>
      <c r="C21" s="247" t="str">
        <f t="shared" si="1"/>
        <v>นายพศวีร์  รัตนโกศัย</v>
      </c>
      <c r="D21" s="244"/>
      <c r="E21" s="62"/>
      <c r="F21" s="62"/>
      <c r="G21" s="62"/>
      <c r="H21" s="63"/>
      <c r="I21" s="49"/>
      <c r="J21" s="64"/>
      <c r="K21" s="111"/>
      <c r="L21" s="122"/>
      <c r="M21" s="123"/>
      <c r="N21" s="280"/>
      <c r="O21" s="281"/>
      <c r="P21" s="282"/>
      <c r="Q21" s="90"/>
      <c r="R21" s="130"/>
      <c r="S21" s="131"/>
      <c r="T21" s="313"/>
      <c r="U21" s="314"/>
      <c r="V21" s="315"/>
      <c r="W21" s="90"/>
      <c r="X21" s="52"/>
      <c r="Y21" s="257">
        <v>6125010026</v>
      </c>
      <c r="Z21" s="257" t="s">
        <v>116</v>
      </c>
    </row>
    <row r="22" spans="1:26" ht="18" customHeight="1" x14ac:dyDescent="0.55000000000000004">
      <c r="A22" s="61">
        <v>13</v>
      </c>
      <c r="B22" s="29">
        <f t="shared" si="0"/>
        <v>6125010027</v>
      </c>
      <c r="C22" s="247" t="str">
        <f t="shared" si="1"/>
        <v>นายพัชรพงษ์ คงเกื้อ</v>
      </c>
      <c r="D22" s="244"/>
      <c r="E22" s="62"/>
      <c r="F22" s="62"/>
      <c r="G22" s="62"/>
      <c r="H22" s="63"/>
      <c r="I22" s="49"/>
      <c r="J22" s="64"/>
      <c r="K22" s="111"/>
      <c r="L22" s="122"/>
      <c r="M22" s="123"/>
      <c r="N22" s="280"/>
      <c r="O22" s="281"/>
      <c r="P22" s="282"/>
      <c r="Q22" s="90"/>
      <c r="R22" s="130"/>
      <c r="S22" s="131"/>
      <c r="T22" s="313"/>
      <c r="U22" s="314"/>
      <c r="V22" s="315"/>
      <c r="W22" s="90"/>
      <c r="X22" s="52"/>
      <c r="Y22" s="257">
        <v>6125010027</v>
      </c>
      <c r="Z22" s="257" t="s">
        <v>117</v>
      </c>
    </row>
    <row r="23" spans="1:26" ht="18" customHeight="1" x14ac:dyDescent="0.55000000000000004">
      <c r="A23" s="184">
        <v>14</v>
      </c>
      <c r="B23" s="29">
        <f t="shared" si="0"/>
        <v>6125010028</v>
      </c>
      <c r="C23" s="247" t="str">
        <f t="shared" si="1"/>
        <v>นายพัฒนาพงศ์  พรหมจันทร์</v>
      </c>
      <c r="D23" s="245"/>
      <c r="E23" s="62"/>
      <c r="F23" s="62"/>
      <c r="G23" s="62"/>
      <c r="H23" s="63"/>
      <c r="I23" s="49"/>
      <c r="J23" s="64"/>
      <c r="K23" s="111"/>
      <c r="L23" s="122"/>
      <c r="M23" s="123"/>
      <c r="N23" s="280"/>
      <c r="O23" s="281"/>
      <c r="P23" s="282"/>
      <c r="Q23" s="90"/>
      <c r="R23" s="130"/>
      <c r="S23" s="131"/>
      <c r="T23" s="313"/>
      <c r="U23" s="314"/>
      <c r="V23" s="315"/>
      <c r="W23" s="90"/>
      <c r="X23" s="52"/>
      <c r="Y23" s="257">
        <v>6125010028</v>
      </c>
      <c r="Z23" s="257" t="s">
        <v>118</v>
      </c>
    </row>
    <row r="24" spans="1:26" s="108" customFormat="1" ht="18" customHeight="1" thickBot="1" x14ac:dyDescent="0.6">
      <c r="A24" s="75">
        <v>15</v>
      </c>
      <c r="B24" s="51">
        <f t="shared" si="0"/>
        <v>6125010029</v>
      </c>
      <c r="C24" s="250" t="str">
        <f t="shared" si="1"/>
        <v>นายพัธสดา  ลายขวะ</v>
      </c>
      <c r="D24" s="246"/>
      <c r="E24" s="76"/>
      <c r="F24" s="76"/>
      <c r="G24" s="76"/>
      <c r="H24" s="105"/>
      <c r="I24" s="78"/>
      <c r="J24" s="79"/>
      <c r="K24" s="106"/>
      <c r="L24" s="124"/>
      <c r="M24" s="125"/>
      <c r="N24" s="298"/>
      <c r="O24" s="299"/>
      <c r="P24" s="300"/>
      <c r="Q24" s="93"/>
      <c r="R24" s="132"/>
      <c r="S24" s="133"/>
      <c r="T24" s="328"/>
      <c r="U24" s="329"/>
      <c r="V24" s="330"/>
      <c r="W24" s="93"/>
      <c r="X24" s="107"/>
      <c r="Y24" s="257">
        <v>6125010029</v>
      </c>
      <c r="Z24" s="257" t="s">
        <v>119</v>
      </c>
    </row>
    <row r="25" spans="1:26" ht="18" customHeight="1" x14ac:dyDescent="0.55000000000000004">
      <c r="A25" s="80">
        <v>16</v>
      </c>
      <c r="B25" s="50">
        <f>Y25</f>
        <v>6125010030</v>
      </c>
      <c r="C25" s="248" t="str">
        <f t="shared" si="1"/>
        <v>นายภพตะวัน  กล่อมหอ</v>
      </c>
      <c r="D25" s="175"/>
      <c r="E25" s="81"/>
      <c r="F25" s="81"/>
      <c r="G25" s="81"/>
      <c r="H25" s="175"/>
      <c r="I25" s="185"/>
      <c r="J25" s="84"/>
      <c r="K25" s="103"/>
      <c r="L25" s="122"/>
      <c r="M25" s="123"/>
      <c r="N25" s="301"/>
      <c r="O25" s="302"/>
      <c r="P25" s="303"/>
      <c r="Q25" s="94"/>
      <c r="R25" s="130"/>
      <c r="S25" s="131"/>
      <c r="T25" s="310"/>
      <c r="U25" s="311"/>
      <c r="V25" s="312"/>
      <c r="W25" s="94"/>
      <c r="X25" s="52"/>
      <c r="Y25" s="257">
        <v>6125010030</v>
      </c>
      <c r="Z25" s="257" t="s">
        <v>120</v>
      </c>
    </row>
    <row r="26" spans="1:26" ht="18" customHeight="1" x14ac:dyDescent="0.55000000000000004">
      <c r="A26" s="184">
        <v>17</v>
      </c>
      <c r="B26" s="29">
        <f t="shared" si="0"/>
        <v>6125010031</v>
      </c>
      <c r="C26" s="247" t="str">
        <f t="shared" si="1"/>
        <v>นางสาวมัณฑิตา  บุญปก</v>
      </c>
      <c r="D26" s="98"/>
      <c r="E26" s="62"/>
      <c r="F26" s="62"/>
      <c r="G26" s="62"/>
      <c r="H26" s="62"/>
      <c r="I26" s="49"/>
      <c r="J26" s="64"/>
      <c r="K26" s="111"/>
      <c r="L26" s="122"/>
      <c r="M26" s="123"/>
      <c r="N26" s="280"/>
      <c r="O26" s="281"/>
      <c r="P26" s="282"/>
      <c r="Q26" s="90"/>
      <c r="R26" s="130"/>
      <c r="S26" s="131"/>
      <c r="T26" s="313"/>
      <c r="U26" s="314"/>
      <c r="V26" s="315"/>
      <c r="W26" s="90"/>
      <c r="X26" s="52"/>
      <c r="Y26" s="257">
        <v>6125010031</v>
      </c>
      <c r="Z26" s="257" t="s">
        <v>121</v>
      </c>
    </row>
    <row r="27" spans="1:26" ht="18" customHeight="1" x14ac:dyDescent="0.55000000000000004">
      <c r="A27" s="184">
        <v>18</v>
      </c>
      <c r="B27" s="29">
        <f t="shared" si="0"/>
        <v>6125010032</v>
      </c>
      <c r="C27" s="247" t="str">
        <f t="shared" si="1"/>
        <v>นายรัชชานนท์  ปราบปัญจะ</v>
      </c>
      <c r="D27" s="98"/>
      <c r="E27" s="62"/>
      <c r="F27" s="62"/>
      <c r="G27" s="62"/>
      <c r="H27" s="62"/>
      <c r="I27" s="49"/>
      <c r="J27" s="64"/>
      <c r="K27" s="111"/>
      <c r="L27" s="122"/>
      <c r="M27" s="123"/>
      <c r="N27" s="280"/>
      <c r="O27" s="281"/>
      <c r="P27" s="282"/>
      <c r="Q27" s="90"/>
      <c r="R27" s="130"/>
      <c r="S27" s="1"/>
      <c r="T27" s="313"/>
      <c r="U27" s="314"/>
      <c r="V27" s="315"/>
      <c r="W27" s="90"/>
      <c r="X27" s="52"/>
      <c r="Y27" s="257">
        <v>6125010032</v>
      </c>
      <c r="Z27" s="257" t="s">
        <v>122</v>
      </c>
    </row>
    <row r="28" spans="1:26" ht="18" customHeight="1" x14ac:dyDescent="0.55000000000000004">
      <c r="A28" s="184">
        <v>19</v>
      </c>
      <c r="B28" s="29">
        <f t="shared" si="0"/>
        <v>6125010033</v>
      </c>
      <c r="C28" s="247" t="str">
        <f t="shared" si="1"/>
        <v>นายวรรธนเศรษฐ์  ฉ้วนกลิ่น</v>
      </c>
      <c r="D28" s="99"/>
      <c r="E28" s="62"/>
      <c r="F28" s="62"/>
      <c r="G28" s="62"/>
      <c r="H28" s="62"/>
      <c r="I28" s="49"/>
      <c r="J28" s="64"/>
      <c r="K28" s="111"/>
      <c r="L28" s="122"/>
      <c r="M28" s="123"/>
      <c r="N28" s="280"/>
      <c r="O28" s="281"/>
      <c r="P28" s="282"/>
      <c r="Q28" s="90"/>
      <c r="R28" s="130"/>
      <c r="S28" s="1"/>
      <c r="T28" s="313"/>
      <c r="U28" s="314"/>
      <c r="V28" s="315"/>
      <c r="W28" s="90"/>
      <c r="X28" s="52"/>
      <c r="Y28" s="257">
        <v>6125010033</v>
      </c>
      <c r="Z28" s="257" t="s">
        <v>123</v>
      </c>
    </row>
    <row r="29" spans="1:26" ht="18" customHeight="1" thickBot="1" x14ac:dyDescent="0.6">
      <c r="A29" s="75">
        <v>20</v>
      </c>
      <c r="B29" s="51">
        <f>Y29</f>
        <v>6125010034</v>
      </c>
      <c r="C29" s="250" t="str">
        <f t="shared" si="1"/>
        <v>นายวรากร  พรหมอ่อน</v>
      </c>
      <c r="D29" s="105"/>
      <c r="E29" s="76"/>
      <c r="F29" s="76"/>
      <c r="G29" s="76"/>
      <c r="H29" s="76"/>
      <c r="I29" s="78"/>
      <c r="J29" s="79"/>
      <c r="K29" s="106"/>
      <c r="L29" s="122"/>
      <c r="M29" s="123"/>
      <c r="N29" s="298"/>
      <c r="O29" s="299"/>
      <c r="P29" s="300"/>
      <c r="Q29" s="93"/>
      <c r="R29" s="134"/>
      <c r="S29" s="42"/>
      <c r="T29" s="328"/>
      <c r="U29" s="329"/>
      <c r="V29" s="330"/>
      <c r="W29" s="93"/>
      <c r="X29" s="52"/>
      <c r="Y29" s="257">
        <v>6125010034</v>
      </c>
      <c r="Z29" s="257" t="s">
        <v>124</v>
      </c>
    </row>
    <row r="30" spans="1:26" s="87" customFormat="1" ht="21" customHeight="1" x14ac:dyDescent="0.55000000000000004">
      <c r="A30" s="80">
        <v>21</v>
      </c>
      <c r="B30" s="50">
        <f t="shared" si="0"/>
        <v>6125010035</v>
      </c>
      <c r="C30" s="248" t="str">
        <f t="shared" si="1"/>
        <v>นายสิทธิพล จันทร์เอียด</v>
      </c>
      <c r="D30" s="60"/>
      <c r="E30" s="81"/>
      <c r="F30" s="81"/>
      <c r="G30" s="81"/>
      <c r="H30" s="81"/>
      <c r="I30" s="185"/>
      <c r="J30" s="258"/>
      <c r="K30" s="259"/>
      <c r="L30" s="122"/>
      <c r="M30" s="123"/>
      <c r="N30" s="277"/>
      <c r="O30" s="278"/>
      <c r="P30" s="279"/>
      <c r="Q30" s="260"/>
      <c r="R30" s="135"/>
      <c r="S30" s="136"/>
      <c r="T30" s="310"/>
      <c r="U30" s="311"/>
      <c r="V30" s="312"/>
      <c r="W30" s="260"/>
      <c r="X30" s="86"/>
      <c r="Y30" s="257">
        <v>6125010035</v>
      </c>
      <c r="Z30" s="257" t="s">
        <v>125</v>
      </c>
    </row>
    <row r="31" spans="1:26" s="87" customFormat="1" ht="21" customHeight="1" x14ac:dyDescent="0.55000000000000004">
      <c r="A31" s="241">
        <v>22</v>
      </c>
      <c r="B31" s="29">
        <f t="shared" si="0"/>
        <v>6125010036</v>
      </c>
      <c r="C31" s="247" t="str">
        <f t="shared" si="1"/>
        <v>นางสาวสุธีธิดา  บัวจุด</v>
      </c>
      <c r="D31" s="60"/>
      <c r="E31" s="62"/>
      <c r="F31" s="62"/>
      <c r="G31" s="62"/>
      <c r="H31" s="62"/>
      <c r="I31" s="242"/>
      <c r="J31" s="85"/>
      <c r="K31" s="65"/>
      <c r="L31" s="122"/>
      <c r="M31" s="195"/>
      <c r="N31" s="347"/>
      <c r="O31" s="348"/>
      <c r="P31" s="349"/>
      <c r="Q31" s="30"/>
      <c r="R31" s="198"/>
      <c r="S31" s="197"/>
      <c r="T31" s="313"/>
      <c r="U31" s="314"/>
      <c r="V31" s="315"/>
      <c r="W31" s="30"/>
      <c r="X31" s="86"/>
      <c r="Y31" s="257">
        <v>6125010036</v>
      </c>
      <c r="Z31" s="257" t="s">
        <v>126</v>
      </c>
    </row>
    <row r="32" spans="1:26" s="87" customFormat="1" ht="21" customHeight="1" x14ac:dyDescent="0.55000000000000004">
      <c r="A32" s="241">
        <v>23</v>
      </c>
      <c r="B32" s="29">
        <f t="shared" si="0"/>
        <v>6125010037</v>
      </c>
      <c r="C32" s="247" t="str">
        <f t="shared" si="1"/>
        <v>นายอดิเทพ คชภูมิ</v>
      </c>
      <c r="D32" s="60"/>
      <c r="E32" s="62"/>
      <c r="F32" s="62"/>
      <c r="G32" s="62"/>
      <c r="H32" s="62"/>
      <c r="I32" s="242"/>
      <c r="J32" s="85"/>
      <c r="K32" s="65"/>
      <c r="L32" s="122"/>
      <c r="M32" s="195"/>
      <c r="N32" s="347"/>
      <c r="O32" s="348"/>
      <c r="P32" s="349"/>
      <c r="Q32" s="30"/>
      <c r="R32" s="198"/>
      <c r="S32" s="197"/>
      <c r="T32" s="313"/>
      <c r="U32" s="314"/>
      <c r="V32" s="315"/>
      <c r="W32" s="30"/>
      <c r="X32" s="86"/>
      <c r="Y32" s="257">
        <v>6125010037</v>
      </c>
      <c r="Z32" s="257" t="s">
        <v>127</v>
      </c>
    </row>
    <row r="33" spans="1:26" s="87" customFormat="1" ht="21" customHeight="1" x14ac:dyDescent="0.55000000000000004">
      <c r="A33" s="241">
        <v>24</v>
      </c>
      <c r="B33" s="29">
        <f t="shared" si="0"/>
        <v>6125010038</v>
      </c>
      <c r="C33" s="247" t="str">
        <f t="shared" si="1"/>
        <v>นายอัมรินทร์  จุลเทพ</v>
      </c>
      <c r="D33" s="60"/>
      <c r="E33" s="62"/>
      <c r="F33" s="62"/>
      <c r="G33" s="62"/>
      <c r="H33" s="62"/>
      <c r="I33" s="242"/>
      <c r="J33" s="85"/>
      <c r="K33" s="65"/>
      <c r="L33" s="122"/>
      <c r="M33" s="195"/>
      <c r="N33" s="347"/>
      <c r="O33" s="348"/>
      <c r="P33" s="349"/>
      <c r="Q33" s="30"/>
      <c r="R33" s="198"/>
      <c r="S33" s="197"/>
      <c r="T33" s="313"/>
      <c r="U33" s="314"/>
      <c r="V33" s="315"/>
      <c r="W33" s="30"/>
      <c r="X33" s="86"/>
      <c r="Y33" s="257">
        <v>6125010038</v>
      </c>
      <c r="Z33" s="257" t="s">
        <v>128</v>
      </c>
    </row>
    <row r="34" spans="1:26" s="87" customFormat="1" ht="21" customHeight="1" thickBot="1" x14ac:dyDescent="0.6">
      <c r="A34" s="75">
        <v>25</v>
      </c>
      <c r="B34" s="51">
        <f t="shared" si="0"/>
        <v>6125010039</v>
      </c>
      <c r="C34" s="250" t="str">
        <f t="shared" si="1"/>
        <v>นายเนติธร  เนียมสกุล</v>
      </c>
      <c r="D34" s="261"/>
      <c r="E34" s="76"/>
      <c r="F34" s="76"/>
      <c r="G34" s="76"/>
      <c r="H34" s="76"/>
      <c r="I34" s="78"/>
      <c r="J34" s="262"/>
      <c r="K34" s="263"/>
      <c r="L34" s="122"/>
      <c r="M34" s="195"/>
      <c r="N34" s="350"/>
      <c r="O34" s="351"/>
      <c r="P34" s="352"/>
      <c r="Q34" s="264"/>
      <c r="R34" s="198"/>
      <c r="S34" s="197"/>
      <c r="T34" s="328"/>
      <c r="U34" s="329"/>
      <c r="V34" s="330"/>
      <c r="W34" s="264"/>
      <c r="X34" s="86"/>
      <c r="Y34" s="257">
        <v>6125010039</v>
      </c>
      <c r="Z34" s="257" t="s">
        <v>129</v>
      </c>
    </row>
    <row r="35" spans="1:26" s="87" customFormat="1" ht="21" customHeight="1" x14ac:dyDescent="0.55000000000000004">
      <c r="A35" s="80">
        <v>26</v>
      </c>
      <c r="B35" s="50">
        <f t="shared" si="0"/>
        <v>6125010040</v>
      </c>
      <c r="C35" s="248" t="str">
        <f t="shared" si="1"/>
        <v>นายแทนกาย สุดขาว</v>
      </c>
      <c r="D35" s="60"/>
      <c r="E35" s="81"/>
      <c r="F35" s="81"/>
      <c r="G35" s="81"/>
      <c r="H35" s="81"/>
      <c r="I35" s="242"/>
      <c r="J35" s="258"/>
      <c r="K35" s="259"/>
      <c r="L35" s="122"/>
      <c r="M35" s="195"/>
      <c r="N35" s="277"/>
      <c r="O35" s="278"/>
      <c r="P35" s="279"/>
      <c r="Q35" s="260"/>
      <c r="R35" s="198"/>
      <c r="S35" s="197"/>
      <c r="T35" s="325"/>
      <c r="U35" s="326"/>
      <c r="V35" s="327"/>
      <c r="W35" s="260"/>
      <c r="X35" s="86"/>
      <c r="Y35" s="257">
        <v>6125010040</v>
      </c>
      <c r="Z35" s="257" t="s">
        <v>130</v>
      </c>
    </row>
    <row r="36" spans="1:26" s="87" customFormat="1" ht="28.5" customHeight="1" x14ac:dyDescent="0.55000000000000004">
      <c r="A36" s="191"/>
      <c r="B36" s="254"/>
      <c r="C36" s="192"/>
      <c r="D36" s="243"/>
      <c r="E36" s="193"/>
      <c r="F36" s="193"/>
      <c r="G36" s="193"/>
      <c r="H36" s="193"/>
      <c r="I36" s="243"/>
      <c r="J36" s="194"/>
      <c r="K36" s="123"/>
      <c r="L36" s="122"/>
      <c r="M36" s="195"/>
      <c r="N36" s="196"/>
      <c r="O36" s="196"/>
      <c r="P36" s="196"/>
      <c r="Q36" s="197"/>
      <c r="R36" s="197"/>
      <c r="S36" s="197"/>
      <c r="T36" s="199"/>
      <c r="U36" s="199"/>
      <c r="V36" s="199"/>
      <c r="W36" s="197"/>
      <c r="X36" s="86"/>
      <c r="Y36" s="257"/>
      <c r="Z36" s="257"/>
    </row>
    <row r="37" spans="1:26" s="87" customFormat="1" ht="21.95" customHeight="1" x14ac:dyDescent="0.55000000000000004">
      <c r="A37" s="319" t="s">
        <v>135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1"/>
      <c r="L37" s="122"/>
      <c r="M37" s="176"/>
      <c r="N37" s="3"/>
      <c r="O37" s="3"/>
      <c r="P37" s="3"/>
      <c r="Q37" s="3"/>
      <c r="R37" s="3"/>
      <c r="S37" s="3"/>
      <c r="T37" s="3"/>
      <c r="U37" s="3"/>
      <c r="V37" s="3"/>
      <c r="W37" s="3"/>
      <c r="X37" s="86"/>
      <c r="Y37" s="255"/>
      <c r="Z37" s="255"/>
    </row>
    <row r="38" spans="1:26" s="87" customFormat="1" ht="20.100000000000001" customHeight="1" x14ac:dyDescent="0.55000000000000004">
      <c r="A38" s="319" t="s">
        <v>136</v>
      </c>
      <c r="B38" s="320"/>
      <c r="C38" s="320"/>
      <c r="D38" s="320"/>
      <c r="E38" s="320"/>
      <c r="F38" s="320"/>
      <c r="G38" s="320"/>
      <c r="H38" s="320"/>
      <c r="I38" s="320"/>
      <c r="J38" s="320"/>
      <c r="K38" s="321"/>
      <c r="L38" s="122"/>
      <c r="M38" s="176"/>
      <c r="N38" s="3"/>
      <c r="O38" s="3"/>
      <c r="P38" s="3"/>
      <c r="Q38" s="3"/>
      <c r="R38" s="3"/>
      <c r="S38" s="3"/>
      <c r="T38" s="3"/>
      <c r="U38" s="3"/>
      <c r="V38" s="3"/>
      <c r="W38" s="3"/>
      <c r="X38" s="86"/>
    </row>
    <row r="39" spans="1:26" s="87" customFormat="1" ht="20.100000000000001" customHeight="1" x14ac:dyDescent="0.55000000000000004">
      <c r="A39" s="370" t="s">
        <v>137</v>
      </c>
      <c r="B39" s="371"/>
      <c r="C39" s="371"/>
      <c r="D39" s="371"/>
      <c r="E39" s="371"/>
      <c r="F39" s="371"/>
      <c r="G39" s="371"/>
      <c r="H39" s="371"/>
      <c r="I39" s="371"/>
      <c r="J39" s="371"/>
      <c r="K39" s="372"/>
      <c r="L39" s="122"/>
      <c r="M39" s="176"/>
      <c r="N39" s="3"/>
      <c r="O39" s="3"/>
      <c r="P39" s="3"/>
      <c r="Q39" s="3"/>
      <c r="R39" s="3"/>
      <c r="S39" s="3"/>
      <c r="T39" s="3"/>
      <c r="U39" s="3"/>
      <c r="V39" s="3"/>
      <c r="W39" s="3"/>
      <c r="X39" s="86"/>
    </row>
  </sheetData>
  <mergeCells count="74">
    <mergeCell ref="A38:K38"/>
    <mergeCell ref="A39:K39"/>
    <mergeCell ref="T31:V31"/>
    <mergeCell ref="T32:V32"/>
    <mergeCell ref="T33:V33"/>
    <mergeCell ref="T34:V34"/>
    <mergeCell ref="T35:V35"/>
    <mergeCell ref="N31:P31"/>
    <mergeCell ref="N32:P32"/>
    <mergeCell ref="N33:P33"/>
    <mergeCell ref="N34:P34"/>
    <mergeCell ref="N35:P35"/>
    <mergeCell ref="T30:V30"/>
    <mergeCell ref="T21:V21"/>
    <mergeCell ref="T22:V22"/>
    <mergeCell ref="T23:V23"/>
    <mergeCell ref="T27:V27"/>
    <mergeCell ref="O2:Q2"/>
    <mergeCell ref="N28:P28"/>
    <mergeCell ref="U2:W2"/>
    <mergeCell ref="O3:Q3"/>
    <mergeCell ref="U3:W3"/>
    <mergeCell ref="Q6:Q9"/>
    <mergeCell ref="N10:P10"/>
    <mergeCell ref="W6:W9"/>
    <mergeCell ref="U5:W5"/>
    <mergeCell ref="T24:V24"/>
    <mergeCell ref="T28:V28"/>
    <mergeCell ref="N22:P22"/>
    <mergeCell ref="N23:P23"/>
    <mergeCell ref="T18:V18"/>
    <mergeCell ref="T25:V25"/>
    <mergeCell ref="T26:V26"/>
    <mergeCell ref="A1:K1"/>
    <mergeCell ref="A2:K2"/>
    <mergeCell ref="A3:K3"/>
    <mergeCell ref="A4:K4"/>
    <mergeCell ref="A6:A9"/>
    <mergeCell ref="C6:C9"/>
    <mergeCell ref="A37:K37"/>
    <mergeCell ref="B6:B9"/>
    <mergeCell ref="O5:Q5"/>
    <mergeCell ref="T6:V9"/>
    <mergeCell ref="T10:V10"/>
    <mergeCell ref="T11:V11"/>
    <mergeCell ref="T12:V12"/>
    <mergeCell ref="T15:V15"/>
    <mergeCell ref="T16:V16"/>
    <mergeCell ref="T17:V17"/>
    <mergeCell ref="N11:P11"/>
    <mergeCell ref="N29:P29"/>
    <mergeCell ref="T29:V29"/>
    <mergeCell ref="N25:P25"/>
    <mergeCell ref="N26:P26"/>
    <mergeCell ref="T19:V19"/>
    <mergeCell ref="T20:V20"/>
    <mergeCell ref="N17:P17"/>
    <mergeCell ref="N18:P18"/>
    <mergeCell ref="T13:V13"/>
    <mergeCell ref="T14:V14"/>
    <mergeCell ref="N30:P30"/>
    <mergeCell ref="N27:P27"/>
    <mergeCell ref="E6:G6"/>
    <mergeCell ref="N6:P9"/>
    <mergeCell ref="K6:K9"/>
    <mergeCell ref="N24:P24"/>
    <mergeCell ref="N12:P12"/>
    <mergeCell ref="N21:P21"/>
    <mergeCell ref="N19:P19"/>
    <mergeCell ref="N20:P20"/>
    <mergeCell ref="N13:P13"/>
    <mergeCell ref="N14:P14"/>
    <mergeCell ref="N15:P15"/>
    <mergeCell ref="N16:P16"/>
  </mergeCells>
  <pageMargins left="0.19685039370078741" right="0" top="0" bottom="0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0"/>
  <sheetViews>
    <sheetView workbookViewId="0">
      <selection sqref="A1:X38"/>
    </sheetView>
  </sheetViews>
  <sheetFormatPr defaultColWidth="10.28515625" defaultRowHeight="24" x14ac:dyDescent="0.55000000000000004"/>
  <cols>
    <col min="1" max="1" width="5.7109375" style="214" customWidth="1"/>
    <col min="2" max="2" width="27.7109375" style="52" customWidth="1"/>
    <col min="3" max="3" width="7.140625" style="214" customWidth="1"/>
    <col min="4" max="24" width="2.85546875" style="52" customWidth="1"/>
    <col min="25" max="25" width="2.140625" style="52" customWidth="1"/>
    <col min="26" max="27" width="4.140625" style="7" hidden="1" customWidth="1"/>
    <col min="28" max="28" width="4.42578125" style="7" hidden="1" customWidth="1"/>
    <col min="29" max="29" width="2.28515625" style="8" hidden="1" customWidth="1"/>
    <col min="30" max="32" width="5.7109375" style="7" hidden="1" customWidth="1"/>
    <col min="33" max="33" width="3.28515625" style="52" customWidth="1"/>
    <col min="34" max="16384" width="10.28515625" style="52"/>
  </cols>
  <sheetData>
    <row r="1" spans="1:32" ht="30" customHeight="1" x14ac:dyDescent="0.55000000000000004">
      <c r="A1" s="362" t="s">
        <v>71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</row>
    <row r="2" spans="1:32" ht="21.95" customHeight="1" x14ac:dyDescent="0.55000000000000004">
      <c r="A2" s="362" t="s">
        <v>51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</row>
    <row r="3" spans="1:32" ht="23.25" customHeight="1" x14ac:dyDescent="0.55000000000000004">
      <c r="A3" s="361" t="str">
        <f>วผ1!A3</f>
        <v>ชื่อวิชา.............................................รหัสวิชา........................... ท-ป-น............... ระดับชั้น ปวช.1/2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</row>
    <row r="4" spans="1:32" ht="23.25" customHeight="1" x14ac:dyDescent="0.55000000000000004">
      <c r="A4" s="361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26 คน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</row>
    <row r="5" spans="1:32" ht="21.95" customHeight="1" x14ac:dyDescent="0.55000000000000004">
      <c r="A5" s="353" t="s">
        <v>37</v>
      </c>
      <c r="B5" s="353" t="s">
        <v>38</v>
      </c>
      <c r="C5" s="49" t="s">
        <v>41</v>
      </c>
      <c r="D5" s="363" t="s">
        <v>42</v>
      </c>
      <c r="E5" s="357"/>
      <c r="F5" s="357"/>
      <c r="G5" s="357"/>
      <c r="H5" s="357"/>
      <c r="I5" s="357"/>
      <c r="J5" s="357"/>
      <c r="K5" s="356" t="s">
        <v>43</v>
      </c>
      <c r="L5" s="357"/>
      <c r="M5" s="357"/>
      <c r="N5" s="357"/>
      <c r="O5" s="357"/>
      <c r="P5" s="357"/>
      <c r="Q5" s="358"/>
      <c r="R5" s="357" t="s">
        <v>44</v>
      </c>
      <c r="S5" s="357"/>
      <c r="T5" s="357"/>
      <c r="U5" s="357"/>
      <c r="V5" s="357"/>
      <c r="W5" s="357"/>
      <c r="X5" s="359"/>
    </row>
    <row r="6" spans="1:32" ht="21.95" customHeight="1" x14ac:dyDescent="0.55000000000000004">
      <c r="A6" s="354"/>
      <c r="B6" s="354"/>
      <c r="C6" s="49" t="s">
        <v>45</v>
      </c>
      <c r="D6" s="218">
        <v>1</v>
      </c>
      <c r="E6" s="49">
        <v>2</v>
      </c>
      <c r="F6" s="49">
        <v>3</v>
      </c>
      <c r="G6" s="49">
        <v>4</v>
      </c>
      <c r="H6" s="49">
        <v>5</v>
      </c>
      <c r="I6" s="49">
        <v>6</v>
      </c>
      <c r="J6" s="218">
        <v>7</v>
      </c>
      <c r="K6" s="216">
        <v>1</v>
      </c>
      <c r="L6" s="49">
        <v>2</v>
      </c>
      <c r="M6" s="49">
        <v>3</v>
      </c>
      <c r="N6" s="49">
        <v>4</v>
      </c>
      <c r="O6" s="49">
        <v>5</v>
      </c>
      <c r="P6" s="49">
        <v>6</v>
      </c>
      <c r="Q6" s="148">
        <v>7</v>
      </c>
      <c r="R6" s="217">
        <v>1</v>
      </c>
      <c r="S6" s="49">
        <v>2</v>
      </c>
      <c r="T6" s="49">
        <v>3</v>
      </c>
      <c r="U6" s="49">
        <v>4</v>
      </c>
      <c r="V6" s="177">
        <v>5</v>
      </c>
      <c r="W6" s="49">
        <v>6</v>
      </c>
      <c r="X6" s="49">
        <v>7</v>
      </c>
      <c r="Z6" s="9" t="s">
        <v>46</v>
      </c>
      <c r="AA6" s="10" t="s">
        <v>47</v>
      </c>
      <c r="AB6" s="11" t="s">
        <v>48</v>
      </c>
      <c r="AC6" s="12"/>
      <c r="AD6" s="13" t="s">
        <v>46</v>
      </c>
      <c r="AE6" s="13" t="s">
        <v>47</v>
      </c>
      <c r="AF6" s="13" t="s">
        <v>48</v>
      </c>
    </row>
    <row r="7" spans="1:32" ht="21.95" customHeight="1" x14ac:dyDescent="0.55000000000000004">
      <c r="A7" s="355"/>
      <c r="B7" s="355"/>
      <c r="C7" s="49" t="s">
        <v>49</v>
      </c>
      <c r="D7" s="218"/>
      <c r="E7" s="49"/>
      <c r="F7" s="49"/>
      <c r="G7" s="218"/>
      <c r="H7" s="49"/>
      <c r="I7" s="49"/>
      <c r="J7" s="218"/>
      <c r="K7" s="216"/>
      <c r="L7" s="49"/>
      <c r="M7" s="49"/>
      <c r="N7" s="49"/>
      <c r="O7" s="49"/>
      <c r="P7" s="49"/>
      <c r="Q7" s="148"/>
      <c r="R7" s="217"/>
      <c r="S7" s="49"/>
      <c r="T7" s="49"/>
      <c r="U7" s="49"/>
      <c r="V7" s="177"/>
      <c r="W7" s="49"/>
      <c r="X7" s="49"/>
      <c r="Z7" s="14">
        <f>SUM(D7:J7)</f>
        <v>0</v>
      </c>
      <c r="AA7" s="14">
        <f>SUM(K7:Q7)</f>
        <v>0</v>
      </c>
      <c r="AB7" s="14">
        <f>SUM(R7:X7)</f>
        <v>0</v>
      </c>
      <c r="AC7" s="12"/>
      <c r="AD7" s="15" t="e">
        <f>#REF!</f>
        <v>#REF!</v>
      </c>
      <c r="AE7" s="15" t="e">
        <f>#REF!</f>
        <v>#REF!</v>
      </c>
      <c r="AF7" s="15" t="e">
        <f>#REF!</f>
        <v>#REF!</v>
      </c>
    </row>
    <row r="8" spans="1:32" ht="18" customHeight="1" x14ac:dyDescent="0.55000000000000004">
      <c r="A8" s="95">
        <v>1</v>
      </c>
      <c r="B8" s="251" t="str">
        <f>วผ1!C10</f>
        <v>นายจรณินทร์  ขุนศรี</v>
      </c>
      <c r="C8" s="49"/>
      <c r="D8" s="151"/>
      <c r="E8" s="151"/>
      <c r="F8" s="151"/>
      <c r="G8" s="146"/>
      <c r="H8" s="151"/>
      <c r="I8" s="151"/>
      <c r="J8" s="146"/>
      <c r="K8" s="152"/>
      <c r="L8" s="151"/>
      <c r="M8" s="151"/>
      <c r="N8" s="151"/>
      <c r="O8" s="151"/>
      <c r="P8" s="96"/>
      <c r="Q8" s="150"/>
      <c r="R8" s="153"/>
      <c r="S8" s="153"/>
      <c r="T8" s="151"/>
      <c r="U8" s="151"/>
      <c r="V8" s="151"/>
      <c r="W8" s="96"/>
      <c r="X8" s="96"/>
      <c r="Z8" s="16">
        <f>SUM(D8:J8)</f>
        <v>0</v>
      </c>
      <c r="AA8" s="17">
        <f>SUM(K8:Q8)</f>
        <v>0</v>
      </c>
      <c r="AB8" s="18">
        <f>SUM(R8:X8)</f>
        <v>0</v>
      </c>
      <c r="AC8" s="19"/>
      <c r="AD8" s="20" t="e">
        <f>Z8*AD7/Z7</f>
        <v>#REF!</v>
      </c>
      <c r="AE8" s="20" t="e">
        <f>AA8*AE7/AA7</f>
        <v>#REF!</v>
      </c>
      <c r="AF8" s="20" t="e">
        <f>AB8*AF7/AB7</f>
        <v>#REF!</v>
      </c>
    </row>
    <row r="9" spans="1:32" ht="18" customHeight="1" x14ac:dyDescent="0.55000000000000004">
      <c r="A9" s="95">
        <v>2</v>
      </c>
      <c r="B9" s="251" t="str">
        <f>วผ1!C11</f>
        <v>นายชญานนท์  ทองขาวเผือก</v>
      </c>
      <c r="C9" s="49"/>
      <c r="D9" s="151"/>
      <c r="E9" s="151"/>
      <c r="F9" s="151"/>
      <c r="G9" s="146"/>
      <c r="H9" s="151"/>
      <c r="I9" s="151"/>
      <c r="J9" s="146"/>
      <c r="K9" s="152"/>
      <c r="L9" s="151"/>
      <c r="M9" s="151"/>
      <c r="N9" s="151"/>
      <c r="O9" s="151"/>
      <c r="P9" s="96"/>
      <c r="Q9" s="150"/>
      <c r="R9" s="153"/>
      <c r="S9" s="153"/>
      <c r="T9" s="151"/>
      <c r="U9" s="151"/>
      <c r="V9" s="151"/>
      <c r="W9" s="96"/>
      <c r="X9" s="96"/>
      <c r="Z9" s="21">
        <f t="shared" ref="Z9:Z15" si="0">SUM(D9:J9)</f>
        <v>0</v>
      </c>
      <c r="AA9" s="22">
        <f t="shared" ref="AA9:AA15" si="1">SUM(K9:Q9)</f>
        <v>0</v>
      </c>
      <c r="AB9" s="23">
        <f t="shared" ref="AB9:AB15" si="2">SUM(R9:X9)</f>
        <v>0</v>
      </c>
      <c r="AC9" s="19"/>
      <c r="AD9" s="24" t="e">
        <f>Z9*AD7/Z7</f>
        <v>#REF!</v>
      </c>
      <c r="AE9" s="24" t="e">
        <f>AA9*AE7/AA7</f>
        <v>#REF!</v>
      </c>
      <c r="AF9" s="24" t="e">
        <f>AB9*AF7/AB7</f>
        <v>#REF!</v>
      </c>
    </row>
    <row r="10" spans="1:32" ht="18" customHeight="1" x14ac:dyDescent="0.55000000000000004">
      <c r="A10" s="95">
        <v>3</v>
      </c>
      <c r="B10" s="251" t="str">
        <f>วผ1!C12</f>
        <v>นายชยุตพงศ์  สังฉิม</v>
      </c>
      <c r="C10" s="49"/>
      <c r="D10" s="151"/>
      <c r="E10" s="151"/>
      <c r="F10" s="151"/>
      <c r="G10" s="146"/>
      <c r="H10" s="151"/>
      <c r="I10" s="151"/>
      <c r="J10" s="146"/>
      <c r="K10" s="152"/>
      <c r="L10" s="151"/>
      <c r="M10" s="151"/>
      <c r="N10" s="151"/>
      <c r="O10" s="151"/>
      <c r="P10" s="96"/>
      <c r="Q10" s="150"/>
      <c r="R10" s="153"/>
      <c r="S10" s="153"/>
      <c r="T10" s="151"/>
      <c r="U10" s="151"/>
      <c r="V10" s="151"/>
      <c r="W10" s="96"/>
      <c r="X10" s="96"/>
      <c r="Z10" s="21">
        <f t="shared" si="0"/>
        <v>0</v>
      </c>
      <c r="AA10" s="22">
        <f t="shared" si="1"/>
        <v>0</v>
      </c>
      <c r="AB10" s="23">
        <f t="shared" si="2"/>
        <v>0</v>
      </c>
      <c r="AC10" s="19"/>
      <c r="AD10" s="24" t="e">
        <f>Z10*AD7/Z7</f>
        <v>#REF!</v>
      </c>
      <c r="AE10" s="24" t="e">
        <f>AA10*AE7/AA7</f>
        <v>#REF!</v>
      </c>
      <c r="AF10" s="24" t="e">
        <f>AB10*AF7/AB7</f>
        <v>#REF!</v>
      </c>
    </row>
    <row r="11" spans="1:32" ht="18" customHeight="1" x14ac:dyDescent="0.55000000000000004">
      <c r="A11" s="95">
        <v>4</v>
      </c>
      <c r="B11" s="251" t="str">
        <f>วผ1!C13</f>
        <v>นายณัฐพล  มหามิตร</v>
      </c>
      <c r="C11" s="49"/>
      <c r="D11" s="151"/>
      <c r="E11" s="151"/>
      <c r="F11" s="151"/>
      <c r="G11" s="146"/>
      <c r="H11" s="151"/>
      <c r="I11" s="151"/>
      <c r="J11" s="146"/>
      <c r="K11" s="152"/>
      <c r="L11" s="151"/>
      <c r="M11" s="151"/>
      <c r="N11" s="151"/>
      <c r="O11" s="151"/>
      <c r="P11" s="96"/>
      <c r="Q11" s="150"/>
      <c r="R11" s="153"/>
      <c r="S11" s="153"/>
      <c r="T11" s="151"/>
      <c r="U11" s="151"/>
      <c r="V11" s="151"/>
      <c r="W11" s="96"/>
      <c r="X11" s="96"/>
      <c r="Z11" s="21">
        <f t="shared" si="0"/>
        <v>0</v>
      </c>
      <c r="AA11" s="22">
        <f t="shared" si="1"/>
        <v>0</v>
      </c>
      <c r="AB11" s="23">
        <f t="shared" si="2"/>
        <v>0</v>
      </c>
      <c r="AC11" s="19"/>
      <c r="AD11" s="24" t="e">
        <f>Z11*AD7/Z7</f>
        <v>#REF!</v>
      </c>
      <c r="AE11" s="24" t="e">
        <f>AA11*AE7/AA7</f>
        <v>#REF!</v>
      </c>
      <c r="AF11" s="24" t="e">
        <f>AB11*AF7/AB7</f>
        <v>#REF!</v>
      </c>
    </row>
    <row r="12" spans="1:32" ht="18" customHeight="1" thickBot="1" x14ac:dyDescent="0.6">
      <c r="A12" s="138">
        <v>5</v>
      </c>
      <c r="B12" s="252" t="str">
        <f>วผ1!C14</f>
        <v>นายธันวา  ชูศรี</v>
      </c>
      <c r="C12" s="223"/>
      <c r="D12" s="154"/>
      <c r="E12" s="154"/>
      <c r="F12" s="154"/>
      <c r="G12" s="155"/>
      <c r="H12" s="154"/>
      <c r="I12" s="154"/>
      <c r="J12" s="155"/>
      <c r="K12" s="156"/>
      <c r="L12" s="154"/>
      <c r="M12" s="154"/>
      <c r="N12" s="154"/>
      <c r="O12" s="154"/>
      <c r="P12" s="139"/>
      <c r="Q12" s="157"/>
      <c r="R12" s="158"/>
      <c r="S12" s="158"/>
      <c r="T12" s="154"/>
      <c r="U12" s="154"/>
      <c r="V12" s="154"/>
      <c r="W12" s="139"/>
      <c r="X12" s="139"/>
      <c r="Z12" s="21">
        <f t="shared" si="0"/>
        <v>0</v>
      </c>
      <c r="AA12" s="22">
        <f t="shared" si="1"/>
        <v>0</v>
      </c>
      <c r="AB12" s="23">
        <f t="shared" si="2"/>
        <v>0</v>
      </c>
      <c r="AC12" s="19"/>
      <c r="AD12" s="24" t="e">
        <f>Z12*AD7/Z7</f>
        <v>#REF!</v>
      </c>
      <c r="AE12" s="24" t="e">
        <f>AA12*AE7/AA7</f>
        <v>#REF!</v>
      </c>
      <c r="AF12" s="24" t="e">
        <f>AB12*AF7/AB7</f>
        <v>#REF!</v>
      </c>
    </row>
    <row r="13" spans="1:32" ht="18" customHeight="1" x14ac:dyDescent="0.55000000000000004">
      <c r="A13" s="142">
        <v>6</v>
      </c>
      <c r="B13" s="182" t="str">
        <f>วผ1!C15</f>
        <v>นายนัฐพล  อ่อนหวาน</v>
      </c>
      <c r="C13" s="73"/>
      <c r="D13" s="159"/>
      <c r="E13" s="159"/>
      <c r="F13" s="159"/>
      <c r="G13" s="160"/>
      <c r="H13" s="159"/>
      <c r="I13" s="159"/>
      <c r="J13" s="160"/>
      <c r="K13" s="161"/>
      <c r="L13" s="159"/>
      <c r="M13" s="159"/>
      <c r="N13" s="159"/>
      <c r="O13" s="159"/>
      <c r="P13" s="143"/>
      <c r="Q13" s="162"/>
      <c r="R13" s="163"/>
      <c r="S13" s="163"/>
      <c r="T13" s="159"/>
      <c r="U13" s="159"/>
      <c r="V13" s="159"/>
      <c r="W13" s="143"/>
      <c r="X13" s="143"/>
      <c r="Z13" s="21">
        <f t="shared" si="0"/>
        <v>0</v>
      </c>
      <c r="AA13" s="22">
        <f t="shared" si="1"/>
        <v>0</v>
      </c>
      <c r="AB13" s="23">
        <f t="shared" si="2"/>
        <v>0</v>
      </c>
      <c r="AC13" s="19"/>
      <c r="AD13" s="24" t="e">
        <f>Z13*AD7/Z7</f>
        <v>#REF!</v>
      </c>
      <c r="AE13" s="24" t="e">
        <f>AA13*AE7/AA7</f>
        <v>#REF!</v>
      </c>
      <c r="AF13" s="24" t="e">
        <f>AB13*AF7/AB7</f>
        <v>#REF!</v>
      </c>
    </row>
    <row r="14" spans="1:32" ht="18" customHeight="1" x14ac:dyDescent="0.55000000000000004">
      <c r="A14" s="95">
        <v>7</v>
      </c>
      <c r="B14" s="251" t="str">
        <f>วผ1!C16</f>
        <v>นายปกครอง  สอนทอง</v>
      </c>
      <c r="C14" s="49"/>
      <c r="D14" s="151"/>
      <c r="E14" s="151"/>
      <c r="F14" s="151"/>
      <c r="G14" s="146"/>
      <c r="H14" s="151"/>
      <c r="I14" s="151"/>
      <c r="J14" s="146"/>
      <c r="K14" s="152"/>
      <c r="L14" s="151"/>
      <c r="M14" s="151"/>
      <c r="N14" s="151"/>
      <c r="O14" s="151"/>
      <c r="P14" s="96"/>
      <c r="Q14" s="150"/>
      <c r="R14" s="153"/>
      <c r="S14" s="153"/>
      <c r="T14" s="151"/>
      <c r="U14" s="151"/>
      <c r="V14" s="151"/>
      <c r="W14" s="96"/>
      <c r="X14" s="96"/>
      <c r="Z14" s="21">
        <f t="shared" si="0"/>
        <v>0</v>
      </c>
      <c r="AA14" s="22">
        <f t="shared" si="1"/>
        <v>0</v>
      </c>
      <c r="AB14" s="23">
        <f t="shared" si="2"/>
        <v>0</v>
      </c>
      <c r="AC14" s="19"/>
      <c r="AD14" s="24" t="e">
        <f>Z14*AD7/Z7</f>
        <v>#REF!</v>
      </c>
      <c r="AE14" s="24" t="e">
        <f>AA14*AE7/AA7</f>
        <v>#REF!</v>
      </c>
      <c r="AF14" s="24" t="e">
        <f>AB14*AF7/AB7</f>
        <v>#REF!</v>
      </c>
    </row>
    <row r="15" spans="1:32" ht="18" customHeight="1" x14ac:dyDescent="0.55000000000000004">
      <c r="A15" s="95">
        <v>8</v>
      </c>
      <c r="B15" s="251" t="str">
        <f>วผ1!C17</f>
        <v>นายปฏิภาน  ปัชตา</v>
      </c>
      <c r="C15" s="49"/>
      <c r="D15" s="151"/>
      <c r="E15" s="151"/>
      <c r="F15" s="151"/>
      <c r="G15" s="146"/>
      <c r="H15" s="151"/>
      <c r="I15" s="151"/>
      <c r="J15" s="146"/>
      <c r="K15" s="152"/>
      <c r="L15" s="151"/>
      <c r="M15" s="151"/>
      <c r="N15" s="151"/>
      <c r="O15" s="151"/>
      <c r="P15" s="96"/>
      <c r="Q15" s="150"/>
      <c r="R15" s="153"/>
      <c r="S15" s="153"/>
      <c r="T15" s="151"/>
      <c r="U15" s="151"/>
      <c r="V15" s="151"/>
      <c r="W15" s="96"/>
      <c r="X15" s="96"/>
      <c r="Z15" s="21">
        <f t="shared" si="0"/>
        <v>0</v>
      </c>
      <c r="AA15" s="22">
        <f t="shared" si="1"/>
        <v>0</v>
      </c>
      <c r="AB15" s="23">
        <f t="shared" si="2"/>
        <v>0</v>
      </c>
      <c r="AC15" s="19"/>
      <c r="AD15" s="24" t="e">
        <f>Z15*AD7/Z7</f>
        <v>#REF!</v>
      </c>
      <c r="AE15" s="24" t="e">
        <f>AA15*AE7/AA7</f>
        <v>#REF!</v>
      </c>
      <c r="AF15" s="24" t="e">
        <f>AB15*AF7/AB7</f>
        <v>#REF!</v>
      </c>
    </row>
    <row r="16" spans="1:32" ht="18" customHeight="1" x14ac:dyDescent="0.55000000000000004">
      <c r="A16" s="95">
        <v>9</v>
      </c>
      <c r="B16" s="251" t="str">
        <f>วผ1!C18</f>
        <v>นายประกฤษฎิ์  สุดแป้น</v>
      </c>
      <c r="C16" s="49"/>
      <c r="D16" s="151"/>
      <c r="E16" s="151"/>
      <c r="F16" s="151"/>
      <c r="G16" s="146"/>
      <c r="H16" s="151"/>
      <c r="I16" s="151"/>
      <c r="J16" s="146"/>
      <c r="K16" s="152"/>
      <c r="L16" s="151"/>
      <c r="M16" s="151"/>
      <c r="N16" s="151"/>
      <c r="O16" s="151"/>
      <c r="P16" s="96"/>
      <c r="Q16" s="150"/>
      <c r="R16" s="153"/>
      <c r="S16" s="153"/>
      <c r="T16" s="151"/>
      <c r="U16" s="151"/>
      <c r="V16" s="151"/>
      <c r="W16" s="96"/>
      <c r="X16" s="96"/>
      <c r="Z16" s="21">
        <f t="shared" ref="Z16:Z20" si="3">SUM(D16:J16)</f>
        <v>0</v>
      </c>
      <c r="AA16" s="22">
        <f t="shared" ref="AA16:AA20" si="4">SUM(K16:Q16)</f>
        <v>0</v>
      </c>
      <c r="AB16" s="23">
        <f t="shared" ref="AB16:AB20" si="5">SUM(R16:X16)</f>
        <v>0</v>
      </c>
      <c r="AC16" s="19"/>
      <c r="AD16" s="24" t="e">
        <f>Z16*AD7/Z7</f>
        <v>#REF!</v>
      </c>
      <c r="AE16" s="24" t="e">
        <f>AA16*AE7/AA7</f>
        <v>#REF!</v>
      </c>
      <c r="AF16" s="24" t="e">
        <f>AB16*AF7/AB7</f>
        <v>#REF!</v>
      </c>
    </row>
    <row r="17" spans="1:32" ht="18" customHeight="1" thickBot="1" x14ac:dyDescent="0.6">
      <c r="A17" s="144">
        <v>10</v>
      </c>
      <c r="B17" s="252" t="str">
        <f>วผ1!C19</f>
        <v>นายพลวัตร  คงแก้ว</v>
      </c>
      <c r="C17" s="78"/>
      <c r="D17" s="164"/>
      <c r="E17" s="164"/>
      <c r="F17" s="164"/>
      <c r="G17" s="165"/>
      <c r="H17" s="164"/>
      <c r="I17" s="164"/>
      <c r="J17" s="165"/>
      <c r="K17" s="166"/>
      <c r="L17" s="164"/>
      <c r="M17" s="164"/>
      <c r="N17" s="164"/>
      <c r="O17" s="164"/>
      <c r="P17" s="145"/>
      <c r="Q17" s="167"/>
      <c r="R17" s="168"/>
      <c r="S17" s="168"/>
      <c r="T17" s="164"/>
      <c r="U17" s="164"/>
      <c r="V17" s="164"/>
      <c r="W17" s="145"/>
      <c r="X17" s="145"/>
      <c r="Z17" s="21">
        <f t="shared" si="3"/>
        <v>0</v>
      </c>
      <c r="AA17" s="22">
        <f t="shared" si="4"/>
        <v>0</v>
      </c>
      <c r="AB17" s="23">
        <f t="shared" si="5"/>
        <v>0</v>
      </c>
      <c r="AC17" s="19"/>
      <c r="AD17" s="24" t="e">
        <f>Z17*AD7/Z7</f>
        <v>#REF!</v>
      </c>
      <c r="AE17" s="24" t="e">
        <f>AA17*AE7/AA7</f>
        <v>#REF!</v>
      </c>
      <c r="AF17" s="24" t="e">
        <f>AB17*AF7/AB7</f>
        <v>#REF!</v>
      </c>
    </row>
    <row r="18" spans="1:32" ht="18" customHeight="1" x14ac:dyDescent="0.55000000000000004">
      <c r="A18" s="140">
        <v>11</v>
      </c>
      <c r="B18" s="182" t="str">
        <f>วผ1!C20</f>
        <v>นายพศวีร์  เศรษฐช่วย</v>
      </c>
      <c r="C18" s="224"/>
      <c r="D18" s="169"/>
      <c r="E18" s="169"/>
      <c r="F18" s="169"/>
      <c r="G18" s="170"/>
      <c r="H18" s="169"/>
      <c r="I18" s="169"/>
      <c r="J18" s="170"/>
      <c r="K18" s="171"/>
      <c r="L18" s="169"/>
      <c r="M18" s="169"/>
      <c r="N18" s="169"/>
      <c r="O18" s="169"/>
      <c r="P18" s="141"/>
      <c r="Q18" s="172"/>
      <c r="R18" s="173"/>
      <c r="S18" s="173"/>
      <c r="T18" s="169"/>
      <c r="U18" s="169"/>
      <c r="V18" s="169"/>
      <c r="W18" s="141"/>
      <c r="X18" s="141"/>
      <c r="Z18" s="21">
        <f t="shared" si="3"/>
        <v>0</v>
      </c>
      <c r="AA18" s="22">
        <f t="shared" si="4"/>
        <v>0</v>
      </c>
      <c r="AB18" s="23">
        <f t="shared" si="5"/>
        <v>0</v>
      </c>
      <c r="AC18" s="19"/>
      <c r="AD18" s="190" t="e">
        <f>Z18*AD7/Z7</f>
        <v>#REF!</v>
      </c>
      <c r="AE18" s="190" t="e">
        <f>AA18*AE7/AA7</f>
        <v>#REF!</v>
      </c>
      <c r="AF18" s="190" t="e">
        <f>AB18*AF7/AB7</f>
        <v>#REF!</v>
      </c>
    </row>
    <row r="19" spans="1:32" ht="18" customHeight="1" x14ac:dyDescent="0.55000000000000004">
      <c r="A19" s="95">
        <v>12</v>
      </c>
      <c r="B19" s="251" t="str">
        <f>วผ1!C21</f>
        <v>นายพศวีร์  รัตนโกศัย</v>
      </c>
      <c r="C19" s="49"/>
      <c r="D19" s="151"/>
      <c r="E19" s="151"/>
      <c r="F19" s="151"/>
      <c r="G19" s="146"/>
      <c r="H19" s="151"/>
      <c r="I19" s="151"/>
      <c r="J19" s="146"/>
      <c r="K19" s="152"/>
      <c r="L19" s="151"/>
      <c r="M19" s="151"/>
      <c r="N19" s="151"/>
      <c r="O19" s="151"/>
      <c r="P19" s="96"/>
      <c r="Q19" s="150"/>
      <c r="R19" s="153"/>
      <c r="S19" s="153"/>
      <c r="T19" s="151"/>
      <c r="U19" s="151"/>
      <c r="V19" s="151"/>
      <c r="W19" s="96"/>
      <c r="X19" s="96"/>
      <c r="Z19" s="21">
        <f t="shared" si="3"/>
        <v>0</v>
      </c>
      <c r="AA19" s="22">
        <f t="shared" si="4"/>
        <v>0</v>
      </c>
      <c r="AB19" s="23">
        <f t="shared" si="5"/>
        <v>0</v>
      </c>
      <c r="AC19" s="19"/>
      <c r="AD19" s="190" t="e">
        <f>Z19*AD7/Z7</f>
        <v>#REF!</v>
      </c>
      <c r="AE19" s="190" t="e">
        <f>AA19*AE7/AA7</f>
        <v>#REF!</v>
      </c>
      <c r="AF19" s="190" t="e">
        <f>AB19*AF7/AB7</f>
        <v>#REF!</v>
      </c>
    </row>
    <row r="20" spans="1:32" ht="18" customHeight="1" x14ac:dyDescent="0.55000000000000004">
      <c r="A20" s="95">
        <v>13</v>
      </c>
      <c r="B20" s="251" t="str">
        <f>วผ1!C22</f>
        <v>นายพัชรพงษ์ คงเกื้อ</v>
      </c>
      <c r="C20" s="49"/>
      <c r="D20" s="151"/>
      <c r="E20" s="151"/>
      <c r="F20" s="151"/>
      <c r="G20" s="146"/>
      <c r="H20" s="151"/>
      <c r="I20" s="151"/>
      <c r="J20" s="146"/>
      <c r="K20" s="152"/>
      <c r="L20" s="151"/>
      <c r="M20" s="151"/>
      <c r="N20" s="151"/>
      <c r="O20" s="151"/>
      <c r="P20" s="96"/>
      <c r="Q20" s="150"/>
      <c r="R20" s="153"/>
      <c r="S20" s="153"/>
      <c r="T20" s="151"/>
      <c r="U20" s="151"/>
      <c r="V20" s="151"/>
      <c r="W20" s="96"/>
      <c r="X20" s="96"/>
      <c r="Z20" s="21">
        <f t="shared" si="3"/>
        <v>0</v>
      </c>
      <c r="AA20" s="22">
        <f t="shared" si="4"/>
        <v>0</v>
      </c>
      <c r="AB20" s="23">
        <f t="shared" si="5"/>
        <v>0</v>
      </c>
      <c r="AC20" s="19"/>
      <c r="AD20" s="190" t="e">
        <f>Z20*AD7/Z7</f>
        <v>#REF!</v>
      </c>
      <c r="AE20" s="190" t="e">
        <f>AA20*AE7/AA7</f>
        <v>#REF!</v>
      </c>
      <c r="AF20" s="190" t="e">
        <f>AB20*AF7/AB7</f>
        <v>#REF!</v>
      </c>
    </row>
    <row r="21" spans="1:32" ht="18" customHeight="1" x14ac:dyDescent="0.55000000000000004">
      <c r="A21" s="95">
        <v>14</v>
      </c>
      <c r="B21" s="251" t="str">
        <f>วผ1!C23</f>
        <v>นายพัฒนาพงศ์  พรหมจันทร์</v>
      </c>
      <c r="C21" s="49"/>
      <c r="D21" s="151"/>
      <c r="E21" s="151"/>
      <c r="F21" s="151"/>
      <c r="G21" s="146"/>
      <c r="H21" s="151"/>
      <c r="I21" s="151"/>
      <c r="J21" s="146"/>
      <c r="K21" s="152"/>
      <c r="L21" s="151"/>
      <c r="M21" s="151"/>
      <c r="N21" s="151"/>
      <c r="O21" s="151"/>
      <c r="P21" s="96"/>
      <c r="Q21" s="150"/>
      <c r="R21" s="153"/>
      <c r="S21" s="153"/>
      <c r="T21" s="151"/>
      <c r="U21" s="151"/>
      <c r="V21" s="151"/>
      <c r="W21" s="96"/>
      <c r="X21" s="96"/>
      <c r="Z21" s="21">
        <f t="shared" ref="Z21:Z27" si="6">SUM(D21:J21)</f>
        <v>0</v>
      </c>
      <c r="AA21" s="22">
        <f t="shared" ref="AA21:AA27" si="7">SUM(K21:Q21)</f>
        <v>0</v>
      </c>
      <c r="AB21" s="23">
        <f t="shared" ref="AB21:AB27" si="8">SUM(R21:X21)</f>
        <v>0</v>
      </c>
      <c r="AC21" s="19"/>
      <c r="AD21" s="190" t="e">
        <f>Z21*AD7/Z7</f>
        <v>#REF!</v>
      </c>
      <c r="AE21" s="190" t="e">
        <f>AA21*AE7/AA7</f>
        <v>#REF!</v>
      </c>
      <c r="AF21" s="190" t="e">
        <f>AB21*AF7/AB7</f>
        <v>#REF!</v>
      </c>
    </row>
    <row r="22" spans="1:32" s="107" customFormat="1" ht="18" customHeight="1" thickBot="1" x14ac:dyDescent="0.6">
      <c r="A22" s="138">
        <v>15</v>
      </c>
      <c r="B22" s="252" t="str">
        <f>วผ1!C24</f>
        <v>นายพัธสดา  ลายขวะ</v>
      </c>
      <c r="C22" s="226"/>
      <c r="D22" s="164"/>
      <c r="E22" s="164"/>
      <c r="F22" s="164"/>
      <c r="G22" s="165"/>
      <c r="H22" s="164"/>
      <c r="I22" s="164"/>
      <c r="J22" s="165"/>
      <c r="K22" s="166"/>
      <c r="L22" s="164"/>
      <c r="M22" s="164"/>
      <c r="N22" s="164"/>
      <c r="O22" s="164"/>
      <c r="P22" s="145"/>
      <c r="Q22" s="167"/>
      <c r="R22" s="168"/>
      <c r="S22" s="168"/>
      <c r="T22" s="164"/>
      <c r="U22" s="164"/>
      <c r="V22" s="164"/>
      <c r="W22" s="145"/>
      <c r="X22" s="109"/>
      <c r="Z22" s="21">
        <f t="shared" si="6"/>
        <v>0</v>
      </c>
      <c r="AA22" s="22">
        <f t="shared" si="7"/>
        <v>0</v>
      </c>
      <c r="AB22" s="23">
        <f t="shared" si="8"/>
        <v>0</v>
      </c>
      <c r="AC22" s="110"/>
      <c r="AD22" s="190" t="e">
        <f>Z22*AD7/Z7</f>
        <v>#REF!</v>
      </c>
      <c r="AE22" s="190" t="e">
        <f>AA22*AE7/AA7</f>
        <v>#REF!</v>
      </c>
      <c r="AF22" s="190" t="e">
        <f>AB22*AF7/AB7</f>
        <v>#REF!</v>
      </c>
    </row>
    <row r="23" spans="1:32" ht="18" customHeight="1" x14ac:dyDescent="0.55000000000000004">
      <c r="A23" s="142">
        <v>16</v>
      </c>
      <c r="B23" s="182" t="str">
        <f>วผ1!C25</f>
        <v>นายภพตะวัน  กล่อมหอ</v>
      </c>
      <c r="C23" s="73"/>
      <c r="D23" s="159"/>
      <c r="E23" s="159"/>
      <c r="F23" s="159"/>
      <c r="G23" s="160"/>
      <c r="H23" s="159"/>
      <c r="I23" s="159"/>
      <c r="J23" s="160"/>
      <c r="K23" s="161"/>
      <c r="L23" s="159"/>
      <c r="M23" s="159"/>
      <c r="N23" s="159"/>
      <c r="O23" s="159"/>
      <c r="P23" s="143"/>
      <c r="Q23" s="162"/>
      <c r="R23" s="163"/>
      <c r="S23" s="163"/>
      <c r="T23" s="159"/>
      <c r="U23" s="159"/>
      <c r="V23" s="159"/>
      <c r="W23" s="143"/>
      <c r="X23" s="143"/>
      <c r="Z23" s="21">
        <f t="shared" si="6"/>
        <v>0</v>
      </c>
      <c r="AA23" s="22">
        <f t="shared" si="7"/>
        <v>0</v>
      </c>
      <c r="AB23" s="23">
        <f t="shared" si="8"/>
        <v>0</v>
      </c>
      <c r="AC23" s="19"/>
      <c r="AD23" s="190" t="e">
        <f>Z23*AD7/Z7</f>
        <v>#REF!</v>
      </c>
      <c r="AE23" s="190" t="e">
        <f>AA23*AE7/AA7</f>
        <v>#REF!</v>
      </c>
      <c r="AF23" s="190" t="e">
        <f>AB23*AF7/AB7</f>
        <v>#REF!</v>
      </c>
    </row>
    <row r="24" spans="1:32" ht="18" customHeight="1" x14ac:dyDescent="0.55000000000000004">
      <c r="A24" s="95">
        <v>17</v>
      </c>
      <c r="B24" s="251" t="str">
        <f>วผ1!C26</f>
        <v>นางสาวมัณฑิตา  บุญปก</v>
      </c>
      <c r="C24" s="49"/>
      <c r="D24" s="151"/>
      <c r="E24" s="151"/>
      <c r="F24" s="151"/>
      <c r="G24" s="146"/>
      <c r="H24" s="151"/>
      <c r="I24" s="151"/>
      <c r="J24" s="146"/>
      <c r="K24" s="152"/>
      <c r="L24" s="151"/>
      <c r="M24" s="151"/>
      <c r="N24" s="151"/>
      <c r="O24" s="151"/>
      <c r="P24" s="96"/>
      <c r="Q24" s="150"/>
      <c r="R24" s="153"/>
      <c r="S24" s="153"/>
      <c r="T24" s="151"/>
      <c r="U24" s="151"/>
      <c r="V24" s="151"/>
      <c r="W24" s="96"/>
      <c r="X24" s="96"/>
      <c r="Z24" s="21">
        <f t="shared" si="6"/>
        <v>0</v>
      </c>
      <c r="AA24" s="22">
        <f t="shared" si="7"/>
        <v>0</v>
      </c>
      <c r="AB24" s="23">
        <f t="shared" si="8"/>
        <v>0</v>
      </c>
      <c r="AC24" s="19"/>
      <c r="AD24" s="190" t="e">
        <f>Z24*AD7/Z7</f>
        <v>#REF!</v>
      </c>
      <c r="AE24" s="190" t="e">
        <f>AA24*AE7/AA7</f>
        <v>#REF!</v>
      </c>
      <c r="AF24" s="190" t="e">
        <f>AB24*AF7/AB7</f>
        <v>#REF!</v>
      </c>
    </row>
    <row r="25" spans="1:32" ht="18" customHeight="1" x14ac:dyDescent="0.55000000000000004">
      <c r="A25" s="95">
        <v>18</v>
      </c>
      <c r="B25" s="251" t="str">
        <f>วผ1!C27</f>
        <v>นายรัชชานนท์  ปราบปัญจะ</v>
      </c>
      <c r="C25" s="49"/>
      <c r="D25" s="151"/>
      <c r="E25" s="151"/>
      <c r="F25" s="151"/>
      <c r="G25" s="146"/>
      <c r="H25" s="151"/>
      <c r="I25" s="151"/>
      <c r="J25" s="146"/>
      <c r="K25" s="152"/>
      <c r="L25" s="151"/>
      <c r="M25" s="151"/>
      <c r="N25" s="151"/>
      <c r="O25" s="151"/>
      <c r="P25" s="96"/>
      <c r="Q25" s="150"/>
      <c r="R25" s="153"/>
      <c r="S25" s="153"/>
      <c r="T25" s="151"/>
      <c r="U25" s="151"/>
      <c r="V25" s="151"/>
      <c r="W25" s="96"/>
      <c r="X25" s="96"/>
      <c r="Z25" s="21">
        <f t="shared" si="6"/>
        <v>0</v>
      </c>
      <c r="AA25" s="22">
        <f t="shared" si="7"/>
        <v>0</v>
      </c>
      <c r="AB25" s="23">
        <f t="shared" si="8"/>
        <v>0</v>
      </c>
      <c r="AC25" s="19"/>
      <c r="AD25" s="190" t="e">
        <f>Z25*AD7/Z7</f>
        <v>#REF!</v>
      </c>
      <c r="AE25" s="190" t="e">
        <f>AA25*AE7/AA7</f>
        <v>#REF!</v>
      </c>
      <c r="AF25" s="190" t="e">
        <f>AB25*AF7/AB7</f>
        <v>#REF!</v>
      </c>
    </row>
    <row r="26" spans="1:32" ht="18" customHeight="1" x14ac:dyDescent="0.55000000000000004">
      <c r="A26" s="95">
        <v>19</v>
      </c>
      <c r="B26" s="251" t="str">
        <f>วผ1!C28</f>
        <v>นายวรรธนเศรษฐ์  ฉ้วนกลิ่น</v>
      </c>
      <c r="C26" s="49"/>
      <c r="D26" s="151"/>
      <c r="E26" s="151"/>
      <c r="F26" s="151"/>
      <c r="G26" s="146"/>
      <c r="H26" s="151"/>
      <c r="I26" s="151"/>
      <c r="J26" s="146"/>
      <c r="K26" s="152"/>
      <c r="L26" s="151"/>
      <c r="M26" s="151"/>
      <c r="N26" s="151"/>
      <c r="O26" s="151"/>
      <c r="P26" s="96"/>
      <c r="Q26" s="150"/>
      <c r="R26" s="153"/>
      <c r="S26" s="153"/>
      <c r="T26" s="151"/>
      <c r="U26" s="151"/>
      <c r="V26" s="151"/>
      <c r="W26" s="96"/>
      <c r="X26" s="96"/>
      <c r="Z26" s="21">
        <f t="shared" si="6"/>
        <v>0</v>
      </c>
      <c r="AA26" s="22">
        <f t="shared" si="7"/>
        <v>0</v>
      </c>
      <c r="AB26" s="23">
        <f t="shared" si="8"/>
        <v>0</v>
      </c>
      <c r="AC26" s="19"/>
      <c r="AD26" s="190" t="e">
        <f>Z26*AD7/Z7</f>
        <v>#REF!</v>
      </c>
      <c r="AE26" s="190" t="e">
        <f>AA26*AE7/AA7</f>
        <v>#REF!</v>
      </c>
      <c r="AF26" s="190" t="e">
        <f>AB26*AF7/AB7</f>
        <v>#REF!</v>
      </c>
    </row>
    <row r="27" spans="1:32" ht="18" customHeight="1" thickBot="1" x14ac:dyDescent="0.6">
      <c r="A27" s="144">
        <v>20</v>
      </c>
      <c r="B27" s="252" t="str">
        <f>วผ1!C29</f>
        <v>นายวรากร  พรหมอ่อน</v>
      </c>
      <c r="C27" s="78"/>
      <c r="D27" s="164"/>
      <c r="E27" s="164"/>
      <c r="F27" s="164"/>
      <c r="G27" s="165"/>
      <c r="H27" s="164"/>
      <c r="I27" s="164"/>
      <c r="J27" s="165"/>
      <c r="K27" s="166"/>
      <c r="L27" s="164"/>
      <c r="M27" s="164"/>
      <c r="N27" s="164"/>
      <c r="O27" s="164"/>
      <c r="P27" s="145"/>
      <c r="Q27" s="167"/>
      <c r="R27" s="168"/>
      <c r="S27" s="168"/>
      <c r="T27" s="164"/>
      <c r="U27" s="164"/>
      <c r="V27" s="164"/>
      <c r="W27" s="145"/>
      <c r="X27" s="145"/>
      <c r="Z27" s="21">
        <f t="shared" si="6"/>
        <v>0</v>
      </c>
      <c r="AA27" s="22">
        <f t="shared" si="7"/>
        <v>0</v>
      </c>
      <c r="AB27" s="23">
        <f t="shared" si="8"/>
        <v>0</v>
      </c>
      <c r="AC27" s="19"/>
      <c r="AD27" s="190" t="e">
        <f>Z27*AD7/Z7</f>
        <v>#REF!</v>
      </c>
      <c r="AE27" s="190" t="e">
        <f>AA27*AE7/AA7</f>
        <v>#REF!</v>
      </c>
      <c r="AF27" s="190" t="e">
        <f>AB27*AF7/AB7</f>
        <v>#REF!</v>
      </c>
    </row>
    <row r="28" spans="1:32" ht="19.5" customHeight="1" x14ac:dyDescent="0.55000000000000004">
      <c r="A28" s="95">
        <v>21</v>
      </c>
      <c r="B28" s="182" t="str">
        <f>วผ1!C30</f>
        <v>นายสิทธิพล จันทร์เอียด</v>
      </c>
      <c r="C28" s="224"/>
      <c r="D28" s="96"/>
      <c r="E28" s="96"/>
      <c r="F28" s="96"/>
      <c r="G28" s="96"/>
      <c r="H28" s="96"/>
      <c r="I28" s="96"/>
      <c r="J28" s="146"/>
      <c r="K28" s="149"/>
      <c r="L28" s="96"/>
      <c r="M28" s="96"/>
      <c r="N28" s="96"/>
      <c r="O28" s="96"/>
      <c r="P28" s="96"/>
      <c r="Q28" s="150"/>
      <c r="R28" s="147"/>
      <c r="S28" s="96"/>
      <c r="T28" s="96"/>
      <c r="U28" s="96"/>
      <c r="V28" s="96"/>
      <c r="W28" s="96"/>
      <c r="X28" s="96"/>
      <c r="Z28" s="21"/>
      <c r="AA28" s="22"/>
      <c r="AB28" s="23"/>
      <c r="AC28" s="19"/>
      <c r="AD28" s="24"/>
      <c r="AE28" s="24"/>
      <c r="AF28" s="24"/>
    </row>
    <row r="29" spans="1:32" ht="19.5" customHeight="1" x14ac:dyDescent="0.55000000000000004">
      <c r="A29" s="138">
        <v>22</v>
      </c>
      <c r="B29" s="373" t="str">
        <f>วผ1!C31</f>
        <v>นางสาวสุธีธิดา  บัวจุด</v>
      </c>
      <c r="C29" s="265"/>
      <c r="D29" s="139"/>
      <c r="E29" s="139"/>
      <c r="F29" s="139"/>
      <c r="G29" s="139"/>
      <c r="H29" s="139"/>
      <c r="I29" s="139"/>
      <c r="J29" s="155"/>
      <c r="K29" s="374"/>
      <c r="L29" s="139"/>
      <c r="M29" s="139"/>
      <c r="N29" s="139"/>
      <c r="O29" s="139"/>
      <c r="P29" s="139"/>
      <c r="Q29" s="157"/>
      <c r="R29" s="375"/>
      <c r="S29" s="139"/>
      <c r="T29" s="139"/>
      <c r="U29" s="139"/>
      <c r="V29" s="139"/>
      <c r="W29" s="139"/>
      <c r="X29" s="139"/>
      <c r="Z29" s="21"/>
      <c r="AA29" s="22"/>
      <c r="AB29" s="23"/>
      <c r="AC29" s="19"/>
      <c r="AD29" s="24"/>
      <c r="AE29" s="24"/>
      <c r="AF29" s="24"/>
    </row>
    <row r="30" spans="1:32" ht="19.5" customHeight="1" x14ac:dyDescent="0.55000000000000004">
      <c r="A30" s="376">
        <v>23</v>
      </c>
      <c r="B30" s="377" t="str">
        <f>วผ1!C32</f>
        <v>นายอดิเทพ คชภูมิ</v>
      </c>
      <c r="C30" s="49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Z30" s="21"/>
      <c r="AA30" s="22"/>
      <c r="AB30" s="23"/>
      <c r="AC30" s="19"/>
      <c r="AD30" s="24"/>
      <c r="AE30" s="24"/>
      <c r="AF30" s="24"/>
    </row>
    <row r="31" spans="1:32" ht="19.5" customHeight="1" x14ac:dyDescent="0.55000000000000004">
      <c r="A31" s="138">
        <v>24</v>
      </c>
      <c r="B31" s="377" t="str">
        <f>วผ1!C33</f>
        <v>นายอัมรินทร์  จุลเทพ</v>
      </c>
      <c r="C31" s="376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76"/>
      <c r="R31" s="376"/>
      <c r="S31" s="376"/>
      <c r="T31" s="376"/>
      <c r="U31" s="376"/>
      <c r="V31" s="376"/>
      <c r="W31" s="376"/>
      <c r="X31" s="376"/>
      <c r="Z31" s="25"/>
      <c r="AA31" s="25"/>
      <c r="AB31" s="25"/>
      <c r="AC31" s="26"/>
      <c r="AD31" s="27"/>
      <c r="AE31" s="27"/>
      <c r="AF31" s="27"/>
    </row>
    <row r="32" spans="1:32" ht="19.5" customHeight="1" thickBot="1" x14ac:dyDescent="0.6">
      <c r="A32" s="380">
        <v>25</v>
      </c>
      <c r="B32" s="252" t="str">
        <f>วผ1!C34</f>
        <v>นายเนติธร  เนียมสกุล</v>
      </c>
      <c r="C32" s="380"/>
      <c r="D32" s="380"/>
      <c r="E32" s="380"/>
      <c r="F32" s="380"/>
      <c r="G32" s="380"/>
      <c r="H32" s="380"/>
      <c r="I32" s="380"/>
      <c r="J32" s="380"/>
      <c r="K32" s="380"/>
      <c r="L32" s="380"/>
      <c r="M32" s="380"/>
      <c r="N32" s="380"/>
      <c r="O32" s="380"/>
      <c r="P32" s="380"/>
      <c r="Q32" s="380"/>
      <c r="R32" s="380"/>
      <c r="S32" s="380"/>
      <c r="T32" s="380"/>
      <c r="U32" s="380"/>
      <c r="V32" s="380"/>
      <c r="W32" s="380"/>
      <c r="X32" s="380"/>
      <c r="Z32" s="26"/>
      <c r="AA32" s="26"/>
      <c r="AB32" s="26"/>
      <c r="AC32" s="26"/>
      <c r="AD32" s="28"/>
      <c r="AE32" s="28"/>
      <c r="AF32" s="28"/>
    </row>
    <row r="33" spans="1:32" s="97" customFormat="1" ht="19.5" customHeight="1" x14ac:dyDescent="0.55000000000000004">
      <c r="A33" s="378">
        <v>26</v>
      </c>
      <c r="B33" s="379" t="str">
        <f>วผ1!C35</f>
        <v>นายแทนกาย สุดขาว</v>
      </c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Z33" s="26"/>
      <c r="AA33" s="26"/>
      <c r="AB33" s="26"/>
      <c r="AC33" s="26"/>
      <c r="AD33" s="28"/>
      <c r="AE33" s="28"/>
      <c r="AF33" s="28"/>
    </row>
    <row r="34" spans="1:32" s="97" customFormat="1" ht="18.75" customHeight="1" x14ac:dyDescent="0.55000000000000004">
      <c r="A34" s="266"/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Z34" s="26"/>
      <c r="AA34" s="26"/>
      <c r="AB34" s="26"/>
      <c r="AC34" s="26"/>
      <c r="AD34" s="28"/>
      <c r="AE34" s="28"/>
      <c r="AF34" s="28"/>
    </row>
    <row r="35" spans="1:32" s="97" customFormat="1" ht="18.75" customHeight="1" x14ac:dyDescent="0.55000000000000004">
      <c r="A35" s="186" t="s">
        <v>78</v>
      </c>
      <c r="B35" s="183" t="s">
        <v>82</v>
      </c>
      <c r="C35" s="186"/>
      <c r="D35" s="360" t="s">
        <v>82</v>
      </c>
      <c r="E35" s="360"/>
      <c r="F35" s="360"/>
      <c r="G35" s="360"/>
      <c r="H35" s="360"/>
      <c r="I35" s="360"/>
      <c r="J35" s="360"/>
      <c r="K35" s="360"/>
      <c r="L35" s="360"/>
      <c r="M35" s="360"/>
      <c r="N35" s="186"/>
      <c r="O35" s="360" t="s">
        <v>82</v>
      </c>
      <c r="P35" s="360"/>
      <c r="Q35" s="360"/>
      <c r="R35" s="360"/>
      <c r="S35" s="360"/>
      <c r="T35" s="360"/>
      <c r="U35" s="360"/>
      <c r="V35" s="360"/>
      <c r="W35" s="360"/>
      <c r="X35" s="360"/>
      <c r="Z35" s="8"/>
      <c r="AA35" s="8"/>
      <c r="AB35" s="8"/>
      <c r="AC35" s="26"/>
      <c r="AD35" s="8"/>
      <c r="AE35" s="8"/>
      <c r="AF35" s="8"/>
    </row>
    <row r="36" spans="1:32" s="97" customFormat="1" ht="18.75" customHeight="1" x14ac:dyDescent="0.55000000000000004">
      <c r="A36" s="88"/>
      <c r="B36" s="227" t="s">
        <v>100</v>
      </c>
      <c r="C36" s="200"/>
      <c r="D36" s="361" t="s">
        <v>95</v>
      </c>
      <c r="E36" s="361"/>
      <c r="F36" s="361"/>
      <c r="G36" s="361"/>
      <c r="H36" s="361"/>
      <c r="I36" s="361"/>
      <c r="J36" s="361"/>
      <c r="K36" s="361"/>
      <c r="L36" s="361"/>
      <c r="M36" s="361"/>
      <c r="N36" s="88"/>
      <c r="O36" s="338" t="s">
        <v>104</v>
      </c>
      <c r="P36" s="338"/>
      <c r="Q36" s="338"/>
      <c r="R36" s="338"/>
      <c r="S36" s="338"/>
      <c r="T36" s="338"/>
      <c r="U36" s="338"/>
      <c r="V36" s="338"/>
      <c r="W36" s="338"/>
      <c r="X36" s="338"/>
      <c r="Z36" s="7"/>
      <c r="AA36" s="7"/>
      <c r="AB36" s="7"/>
      <c r="AC36" s="26"/>
      <c r="AD36" s="7"/>
      <c r="AE36" s="7"/>
      <c r="AF36" s="7"/>
    </row>
    <row r="37" spans="1:32" ht="18.75" customHeight="1" x14ac:dyDescent="0.55000000000000004">
      <c r="A37" s="88"/>
      <c r="B37" s="215" t="s">
        <v>83</v>
      </c>
      <c r="C37" s="88"/>
      <c r="D37" s="338" t="s">
        <v>81</v>
      </c>
      <c r="E37" s="338"/>
      <c r="F37" s="338"/>
      <c r="G37" s="338"/>
      <c r="H37" s="338"/>
      <c r="I37" s="338"/>
      <c r="J37" s="338"/>
      <c r="K37" s="338"/>
      <c r="L37" s="338"/>
      <c r="M37" s="338"/>
      <c r="N37" s="88"/>
      <c r="O37" s="338" t="s">
        <v>80</v>
      </c>
      <c r="P37" s="338"/>
      <c r="Q37" s="338"/>
      <c r="R37" s="338"/>
      <c r="S37" s="338"/>
      <c r="T37" s="338"/>
      <c r="U37" s="338"/>
      <c r="V37" s="338"/>
      <c r="W37" s="338"/>
      <c r="X37" s="338"/>
      <c r="AC37" s="26"/>
    </row>
    <row r="38" spans="1:32" ht="20.25" customHeight="1" x14ac:dyDescent="0.55000000000000004">
      <c r="A38" s="275"/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</row>
    <row r="39" spans="1:32" x14ac:dyDescent="0.55000000000000004">
      <c r="A39" s="275"/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</row>
    <row r="40" spans="1:32" x14ac:dyDescent="0.55000000000000004">
      <c r="A40" s="213"/>
      <c r="B40" s="86"/>
      <c r="C40" s="213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</row>
  </sheetData>
  <mergeCells count="17">
    <mergeCell ref="A1:X1"/>
    <mergeCell ref="A2:X2"/>
    <mergeCell ref="A3:X3"/>
    <mergeCell ref="A4:X4"/>
    <mergeCell ref="D5:J5"/>
    <mergeCell ref="A39:X39"/>
    <mergeCell ref="A5:A7"/>
    <mergeCell ref="B5:B7"/>
    <mergeCell ref="K5:Q5"/>
    <mergeCell ref="R5:X5"/>
    <mergeCell ref="A38:X38"/>
    <mergeCell ref="D35:M35"/>
    <mergeCell ref="O35:X35"/>
    <mergeCell ref="O37:X37"/>
    <mergeCell ref="O36:X36"/>
    <mergeCell ref="D36:M36"/>
    <mergeCell ref="D37:M37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9"/>
  <sheetViews>
    <sheetView tabSelected="1" topLeftCell="A22" workbookViewId="0">
      <selection activeCell="M27" sqref="M27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67" t="s">
        <v>72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</row>
    <row r="2" spans="1:22" ht="27.75" x14ac:dyDescent="0.5">
      <c r="A2" s="367" t="s">
        <v>51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</row>
    <row r="3" spans="1:22" ht="24" x14ac:dyDescent="0.5">
      <c r="A3" s="369" t="str">
        <f>คะแนน!A3</f>
        <v>ชื่อวิชา.............................................รหัสวิชา........................... ท-ป-น............... ระดับชั้น ปวช.1/2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</row>
    <row r="4" spans="1:22" ht="24" x14ac:dyDescent="0.5">
      <c r="A4" s="368" t="str">
        <f>คะแนน!A4</f>
        <v>ภาคเรียนที่ 1  ปีการศึกษา 2561  นักศึกษาสาขาวิชาสัตวศาสตร์ จำนวนนักศึกษาที่ลงทะเบียนเรียน 26 คน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</row>
    <row r="5" spans="1:22" x14ac:dyDescent="0.5">
      <c r="A5" s="364" t="s">
        <v>37</v>
      </c>
      <c r="B5" s="364" t="s">
        <v>38</v>
      </c>
      <c r="C5" s="4" t="s">
        <v>36</v>
      </c>
      <c r="D5" s="46"/>
      <c r="E5" s="45"/>
      <c r="F5" s="45"/>
      <c r="G5" s="45"/>
      <c r="H5" s="45"/>
      <c r="I5" s="45"/>
      <c r="J5" s="45"/>
      <c r="K5" s="46"/>
      <c r="L5" s="45"/>
      <c r="M5" s="45"/>
      <c r="N5" s="45"/>
      <c r="O5" s="45"/>
      <c r="P5" s="45"/>
      <c r="Q5" s="46"/>
      <c r="R5" s="45"/>
      <c r="S5" s="46"/>
      <c r="T5" s="45"/>
      <c r="U5" s="45"/>
      <c r="V5" s="364" t="s">
        <v>1</v>
      </c>
    </row>
    <row r="6" spans="1:22" x14ac:dyDescent="0.5">
      <c r="A6" s="365"/>
      <c r="B6" s="365"/>
      <c r="C6" s="4" t="s">
        <v>39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365"/>
    </row>
    <row r="7" spans="1:22" x14ac:dyDescent="0.5">
      <c r="A7" s="366"/>
      <c r="B7" s="366"/>
      <c r="C7" s="4" t="s">
        <v>40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366"/>
    </row>
    <row r="8" spans="1:22" ht="18" customHeight="1" x14ac:dyDescent="0.5">
      <c r="A8" s="5">
        <v>1</v>
      </c>
      <c r="B8" s="101" t="str">
        <f>วผ1!C10</f>
        <v>นายจรณินทร์  ขุนศรี</v>
      </c>
      <c r="C8" s="4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"/>
    </row>
    <row r="9" spans="1:22" ht="18" customHeight="1" x14ac:dyDescent="0.5">
      <c r="A9" s="5">
        <v>2</v>
      </c>
      <c r="B9" s="101" t="str">
        <f>วผ1!C11</f>
        <v>นายชญานนท์  ทองขาวเผือก</v>
      </c>
      <c r="C9" s="4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"/>
    </row>
    <row r="10" spans="1:22" ht="18" customHeight="1" x14ac:dyDescent="0.5">
      <c r="A10" s="5">
        <v>3</v>
      </c>
      <c r="B10" s="101" t="str">
        <f>วผ1!C12</f>
        <v>นายชยุตพงศ์  สังฉิม</v>
      </c>
      <c r="C10" s="4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"/>
    </row>
    <row r="11" spans="1:22" ht="18" customHeight="1" x14ac:dyDescent="0.5">
      <c r="A11" s="5">
        <v>4</v>
      </c>
      <c r="B11" s="101" t="str">
        <f>วผ1!C13</f>
        <v>นายณัฐพล  มหามิตร</v>
      </c>
      <c r="C11" s="4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"/>
    </row>
    <row r="12" spans="1:22" ht="18" customHeight="1" thickBot="1" x14ac:dyDescent="0.55000000000000004">
      <c r="A12" s="231">
        <v>5</v>
      </c>
      <c r="B12" s="253" t="str">
        <f>วผ1!C14</f>
        <v>นายธันวา  ชูศรี</v>
      </c>
      <c r="C12" s="232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2"/>
    </row>
    <row r="13" spans="1:22" ht="18" customHeight="1" x14ac:dyDescent="0.5">
      <c r="A13" s="228">
        <v>6</v>
      </c>
      <c r="B13" s="229" t="str">
        <f>วผ1!C15</f>
        <v>นายนัฐพล  อ่อนหวาน</v>
      </c>
      <c r="C13" s="225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25"/>
    </row>
    <row r="14" spans="1:22" ht="18" customHeight="1" x14ac:dyDescent="0.5">
      <c r="A14" s="5">
        <v>7</v>
      </c>
      <c r="B14" s="101" t="str">
        <f>วผ1!C16</f>
        <v>นายปกครอง  สอนทอง</v>
      </c>
      <c r="C14" s="4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"/>
    </row>
    <row r="15" spans="1:22" ht="18" customHeight="1" x14ac:dyDescent="0.5">
      <c r="A15" s="5">
        <v>8</v>
      </c>
      <c r="B15" s="101" t="str">
        <f>วผ1!C17</f>
        <v>นายปฏิภาน  ปัชตา</v>
      </c>
      <c r="C15" s="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"/>
    </row>
    <row r="16" spans="1:22" ht="18" customHeight="1" x14ac:dyDescent="0.5">
      <c r="A16" s="5">
        <v>9</v>
      </c>
      <c r="B16" s="101" t="str">
        <f>วผ1!C18</f>
        <v>นายประกฤษฎิ์  สุดแป้น</v>
      </c>
      <c r="C16" s="4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"/>
    </row>
    <row r="17" spans="1:22" ht="18" customHeight="1" thickBot="1" x14ac:dyDescent="0.55000000000000004">
      <c r="A17" s="231">
        <v>10</v>
      </c>
      <c r="B17" s="253" t="str">
        <f>วผ1!C19</f>
        <v>นายพลวัตร  คงแก้ว</v>
      </c>
      <c r="C17" s="232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2"/>
    </row>
    <row r="18" spans="1:22" ht="18" customHeight="1" x14ac:dyDescent="0.5">
      <c r="A18" s="228">
        <v>11</v>
      </c>
      <c r="B18" s="229" t="str">
        <f>วผ1!C20</f>
        <v>นายพศวีร์  เศรษฐช่วย</v>
      </c>
      <c r="C18" s="225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25"/>
    </row>
    <row r="19" spans="1:22" ht="18" customHeight="1" x14ac:dyDescent="0.5">
      <c r="A19" s="5">
        <v>12</v>
      </c>
      <c r="B19" s="101" t="str">
        <f>วผ1!C21</f>
        <v>นายพศวีร์  รัตนโกศัย</v>
      </c>
      <c r="C19" s="4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"/>
    </row>
    <row r="20" spans="1:22" ht="18" customHeight="1" x14ac:dyDescent="0.5">
      <c r="A20" s="5">
        <v>13</v>
      </c>
      <c r="B20" s="101" t="str">
        <f>วผ1!C22</f>
        <v>นายพัชรพงษ์ คงเกื้อ</v>
      </c>
      <c r="C20" s="4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"/>
    </row>
    <row r="21" spans="1:22" ht="18" customHeight="1" x14ac:dyDescent="0.5">
      <c r="A21" s="5">
        <v>14</v>
      </c>
      <c r="B21" s="101" t="str">
        <f>วผ1!C23</f>
        <v>นายพัฒนาพงศ์  พรหมจันทร์</v>
      </c>
      <c r="C21" s="4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"/>
    </row>
    <row r="22" spans="1:22" s="137" customFormat="1" ht="18" customHeight="1" thickBot="1" x14ac:dyDescent="0.55000000000000004">
      <c r="A22" s="231">
        <v>15</v>
      </c>
      <c r="B22" s="253" t="str">
        <f>วผ1!C24</f>
        <v>นายพัธสดา  ลายขวะ</v>
      </c>
      <c r="C22" s="236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6"/>
    </row>
    <row r="23" spans="1:22" ht="18" customHeight="1" x14ac:dyDescent="0.5">
      <c r="A23" s="228">
        <v>16</v>
      </c>
      <c r="B23" s="387" t="str">
        <f>วผ1!C25</f>
        <v>นายภพตะวัน  กล่อมหอ</v>
      </c>
      <c r="C23" s="225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25"/>
    </row>
    <row r="24" spans="1:22" ht="18" customHeight="1" x14ac:dyDescent="0.5">
      <c r="A24" s="5">
        <v>17</v>
      </c>
      <c r="B24" s="381" t="str">
        <f>วผ1!C26</f>
        <v>นางสาวมัณฑิตา  บุญปก</v>
      </c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>
        <v>18</v>
      </c>
      <c r="B25" s="381" t="str">
        <f>วผ1!C27</f>
        <v>นายรัชชานนท์  ปราบปัญจะ</v>
      </c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>
        <v>19</v>
      </c>
      <c r="B26" s="381" t="str">
        <f>วผ1!C28</f>
        <v>นายวรรธนเศรษฐ์  ฉ้วนกลิ่น</v>
      </c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31">
        <v>20</v>
      </c>
      <c r="B27" s="383" t="str">
        <f>วผ1!C29</f>
        <v>นายวรากร  พรหมอ่อน</v>
      </c>
      <c r="C27" s="232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2"/>
    </row>
    <row r="28" spans="1:22" ht="18" customHeight="1" x14ac:dyDescent="0.5">
      <c r="A28" s="5">
        <v>21</v>
      </c>
      <c r="B28" s="382" t="str">
        <f>วผ1!C30</f>
        <v>นายสิทธิพล จันทร์เอียด</v>
      </c>
      <c r="C28" s="225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25"/>
    </row>
    <row r="29" spans="1:22" ht="18" customHeight="1" x14ac:dyDescent="0.5">
      <c r="A29" s="384">
        <v>22</v>
      </c>
      <c r="B29" s="381" t="str">
        <f>วผ1!C31</f>
        <v>นางสาวสุธีธิดา  บัวจุด</v>
      </c>
      <c r="C29" s="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4"/>
    </row>
    <row r="30" spans="1:22" ht="18" customHeight="1" x14ac:dyDescent="0.5">
      <c r="A30" s="385">
        <v>23</v>
      </c>
      <c r="B30" s="381" t="str">
        <f>วผ1!C32</f>
        <v>นายอดิเทพ คชภูมิ</v>
      </c>
      <c r="C30" s="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4"/>
    </row>
    <row r="31" spans="1:22" ht="18" customHeight="1" x14ac:dyDescent="0.5">
      <c r="A31" s="385">
        <v>24</v>
      </c>
      <c r="B31" s="381" t="str">
        <f>วผ1!C33</f>
        <v>นายอัมรินทร์  จุลเทพ</v>
      </c>
      <c r="C31" s="4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4"/>
    </row>
    <row r="32" spans="1:22" ht="18" customHeight="1" thickBot="1" x14ac:dyDescent="0.55000000000000004">
      <c r="A32" s="386">
        <v>25</v>
      </c>
      <c r="B32" s="383" t="str">
        <f>วผ1!C34</f>
        <v>นายเนติธร  เนียมสกุล</v>
      </c>
      <c r="C32" s="232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2"/>
    </row>
    <row r="33" spans="1:32" ht="18.75" customHeight="1" x14ac:dyDescent="0.5">
      <c r="A33" s="388">
        <v>26</v>
      </c>
      <c r="B33" s="389" t="str">
        <f>วผ1!C35</f>
        <v>นายแทนกาย สุดขาว</v>
      </c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</row>
    <row r="34" spans="1:32" ht="18" customHeight="1" x14ac:dyDescent="0.5">
      <c r="A34" s="187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</row>
    <row r="35" spans="1:32" s="97" customFormat="1" ht="18.75" customHeight="1" x14ac:dyDescent="0.55000000000000004">
      <c r="A35" s="186" t="s">
        <v>78</v>
      </c>
      <c r="B35" s="183" t="s">
        <v>101</v>
      </c>
      <c r="C35" s="186"/>
      <c r="D35" s="360" t="s">
        <v>82</v>
      </c>
      <c r="E35" s="360"/>
      <c r="F35" s="360"/>
      <c r="G35" s="360"/>
      <c r="H35" s="360"/>
      <c r="I35" s="360"/>
      <c r="J35" s="360"/>
      <c r="K35" s="360"/>
      <c r="L35" s="360"/>
      <c r="M35" s="360"/>
      <c r="N35" s="186"/>
      <c r="O35" s="360" t="s">
        <v>82</v>
      </c>
      <c r="P35" s="360"/>
      <c r="Q35" s="360"/>
      <c r="R35" s="360"/>
      <c r="S35" s="360"/>
      <c r="T35" s="360"/>
      <c r="U35" s="360"/>
      <c r="V35" s="360"/>
      <c r="W35" s="186"/>
      <c r="X35" s="186"/>
      <c r="Z35" s="8"/>
      <c r="AA35" s="8"/>
      <c r="AB35" s="8"/>
      <c r="AC35" s="26"/>
      <c r="AD35" s="8"/>
      <c r="AE35" s="8"/>
      <c r="AF35" s="8"/>
    </row>
    <row r="36" spans="1:32" s="97" customFormat="1" ht="18.75" customHeight="1" x14ac:dyDescent="0.55000000000000004">
      <c r="A36" s="88"/>
      <c r="B36" s="227" t="s">
        <v>95</v>
      </c>
      <c r="C36" s="200"/>
      <c r="D36" s="361" t="s">
        <v>95</v>
      </c>
      <c r="E36" s="361"/>
      <c r="F36" s="361"/>
      <c r="G36" s="361"/>
      <c r="H36" s="361"/>
      <c r="I36" s="361"/>
      <c r="J36" s="361"/>
      <c r="K36" s="361"/>
      <c r="L36" s="361"/>
      <c r="M36" s="361"/>
      <c r="N36" s="88"/>
      <c r="O36" s="338" t="s">
        <v>104</v>
      </c>
      <c r="P36" s="338"/>
      <c r="Q36" s="338"/>
      <c r="R36" s="338"/>
      <c r="S36" s="338"/>
      <c r="T36" s="338"/>
      <c r="U36" s="338"/>
      <c r="V36" s="338"/>
      <c r="W36" s="88"/>
      <c r="X36" s="88"/>
      <c r="Z36" s="7"/>
      <c r="AA36" s="7"/>
      <c r="AB36" s="7"/>
      <c r="AC36" s="26"/>
      <c r="AD36" s="7"/>
      <c r="AE36" s="7"/>
      <c r="AF36" s="7"/>
    </row>
    <row r="37" spans="1:32" s="52" customFormat="1" ht="18.75" customHeight="1" x14ac:dyDescent="0.55000000000000004">
      <c r="A37" s="88"/>
      <c r="B37" s="221" t="s">
        <v>83</v>
      </c>
      <c r="C37" s="88"/>
      <c r="D37" s="338" t="s">
        <v>81</v>
      </c>
      <c r="E37" s="338"/>
      <c r="F37" s="338"/>
      <c r="G37" s="338"/>
      <c r="H37" s="338"/>
      <c r="I37" s="338"/>
      <c r="J37" s="338"/>
      <c r="K37" s="338"/>
      <c r="L37" s="338"/>
      <c r="M37" s="338"/>
      <c r="N37" s="88"/>
      <c r="O37" s="338" t="s">
        <v>80</v>
      </c>
      <c r="P37" s="338"/>
      <c r="Q37" s="338"/>
      <c r="R37" s="338"/>
      <c r="S37" s="338"/>
      <c r="T37" s="338"/>
      <c r="U37" s="338"/>
      <c r="V37" s="338"/>
      <c r="W37" s="88"/>
      <c r="X37" s="88"/>
      <c r="Z37" s="7"/>
      <c r="AA37" s="7"/>
      <c r="AB37" s="7"/>
      <c r="AC37" s="26"/>
      <c r="AD37" s="7"/>
      <c r="AE37" s="7"/>
      <c r="AF37" s="7"/>
    </row>
    <row r="38" spans="1:32" x14ac:dyDescent="0.5">
      <c r="A38" s="189"/>
    </row>
    <row r="39" spans="1:32" x14ac:dyDescent="0.5">
      <c r="A39" s="189"/>
    </row>
  </sheetData>
  <mergeCells count="13">
    <mergeCell ref="D37:M37"/>
    <mergeCell ref="O36:V36"/>
    <mergeCell ref="O35:V35"/>
    <mergeCell ref="A5:A7"/>
    <mergeCell ref="A1:V1"/>
    <mergeCell ref="A2:V2"/>
    <mergeCell ref="A4:V4"/>
    <mergeCell ref="A3:V3"/>
    <mergeCell ref="V5:V7"/>
    <mergeCell ref="B5:B7"/>
    <mergeCell ref="D35:M35"/>
    <mergeCell ref="D36:M36"/>
    <mergeCell ref="O37:V37"/>
  </mergeCells>
  <pageMargins left="0.59055118110236227" right="0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6"/>
  <sheetViews>
    <sheetView topLeftCell="A31" workbookViewId="0">
      <selection activeCell="Y32" sqref="Y32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67" t="s">
        <v>72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</row>
    <row r="2" spans="1:22" ht="27.75" x14ac:dyDescent="0.5">
      <c r="A2" s="367" t="s">
        <v>51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</row>
    <row r="3" spans="1:22" ht="24" x14ac:dyDescent="0.5">
      <c r="A3" s="369" t="str">
        <f>วผ1!A3</f>
        <v>ชื่อวิชา.............................................รหัสวิชา........................... ท-ป-น............... ระดับชั้น ปวช.1/2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</row>
    <row r="4" spans="1:22" ht="24" x14ac:dyDescent="0.5">
      <c r="A4" s="368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26 คน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</row>
    <row r="5" spans="1:22" x14ac:dyDescent="0.5">
      <c r="A5" s="364" t="s">
        <v>37</v>
      </c>
      <c r="B5" s="364" t="s">
        <v>38</v>
      </c>
      <c r="C5" s="4" t="s">
        <v>36</v>
      </c>
      <c r="D5" s="46"/>
      <c r="E5" s="45"/>
      <c r="F5" s="45"/>
      <c r="G5" s="45"/>
      <c r="H5" s="45"/>
      <c r="I5" s="45"/>
      <c r="J5" s="45"/>
      <c r="K5" s="46"/>
      <c r="L5" s="45"/>
      <c r="M5" s="45"/>
      <c r="N5" s="45"/>
      <c r="O5" s="45"/>
      <c r="P5" s="45"/>
      <c r="Q5" s="46"/>
      <c r="R5" s="45"/>
      <c r="S5" s="46"/>
      <c r="T5" s="45"/>
      <c r="U5" s="45"/>
      <c r="V5" s="364" t="s">
        <v>1</v>
      </c>
    </row>
    <row r="6" spans="1:22" x14ac:dyDescent="0.5">
      <c r="A6" s="365"/>
      <c r="B6" s="365"/>
      <c r="C6" s="4" t="s">
        <v>39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365"/>
    </row>
    <row r="7" spans="1:22" x14ac:dyDescent="0.5">
      <c r="A7" s="366"/>
      <c r="B7" s="366"/>
      <c r="C7" s="4" t="s">
        <v>40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366"/>
    </row>
    <row r="8" spans="1:22" ht="18" customHeight="1" x14ac:dyDescent="0.5">
      <c r="A8" s="5">
        <v>1</v>
      </c>
      <c r="B8" s="101" t="str">
        <f>วผ1!C10</f>
        <v>นายจรณินทร์  ขุนศรี</v>
      </c>
      <c r="C8" s="4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"/>
    </row>
    <row r="9" spans="1:22" ht="18" customHeight="1" x14ac:dyDescent="0.5">
      <c r="A9" s="5">
        <v>2</v>
      </c>
      <c r="B9" s="101" t="str">
        <f>วผ1!C11</f>
        <v>นายชญานนท์  ทองขาวเผือก</v>
      </c>
      <c r="C9" s="4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"/>
    </row>
    <row r="10" spans="1:22" ht="18" customHeight="1" x14ac:dyDescent="0.5">
      <c r="A10" s="5">
        <v>3</v>
      </c>
      <c r="B10" s="101" t="str">
        <f>วผ1!C12</f>
        <v>นายชยุตพงศ์  สังฉิม</v>
      </c>
      <c r="C10" s="4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"/>
    </row>
    <row r="11" spans="1:22" ht="18" customHeight="1" x14ac:dyDescent="0.5">
      <c r="A11" s="5">
        <v>4</v>
      </c>
      <c r="B11" s="101" t="str">
        <f>วผ1!C13</f>
        <v>นายณัฐพล  มหามิตร</v>
      </c>
      <c r="C11" s="4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"/>
    </row>
    <row r="12" spans="1:22" ht="18" customHeight="1" thickBot="1" x14ac:dyDescent="0.55000000000000004">
      <c r="A12" s="231">
        <v>5</v>
      </c>
      <c r="B12" s="253" t="str">
        <f>วผ1!C14</f>
        <v>นายธันวา  ชูศรี</v>
      </c>
      <c r="C12" s="232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2"/>
    </row>
    <row r="13" spans="1:22" ht="18" customHeight="1" x14ac:dyDescent="0.5">
      <c r="A13" s="228">
        <v>6</v>
      </c>
      <c r="B13" s="229" t="str">
        <f>วผ1!C15</f>
        <v>นายนัฐพล  อ่อนหวาน</v>
      </c>
      <c r="C13" s="225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25"/>
    </row>
    <row r="14" spans="1:22" ht="18" customHeight="1" x14ac:dyDescent="0.5">
      <c r="A14" s="5">
        <v>7</v>
      </c>
      <c r="B14" s="101" t="str">
        <f>วผ1!C16</f>
        <v>นายปกครอง  สอนทอง</v>
      </c>
      <c r="C14" s="4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"/>
    </row>
    <row r="15" spans="1:22" ht="18" customHeight="1" x14ac:dyDescent="0.5">
      <c r="A15" s="5">
        <v>8</v>
      </c>
      <c r="B15" s="101" t="str">
        <f>วผ1!C17</f>
        <v>นายปฏิภาน  ปัชตา</v>
      </c>
      <c r="C15" s="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"/>
    </row>
    <row r="16" spans="1:22" ht="18" customHeight="1" x14ac:dyDescent="0.5">
      <c r="A16" s="5">
        <v>9</v>
      </c>
      <c r="B16" s="101" t="str">
        <f>วผ1!C18</f>
        <v>นายประกฤษฎิ์  สุดแป้น</v>
      </c>
      <c r="C16" s="4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"/>
    </row>
    <row r="17" spans="1:22" ht="18" customHeight="1" thickBot="1" x14ac:dyDescent="0.55000000000000004">
      <c r="A17" s="231">
        <v>10</v>
      </c>
      <c r="B17" s="253" t="str">
        <f>วผ1!C19</f>
        <v>นายพลวัตร  คงแก้ว</v>
      </c>
      <c r="C17" s="232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2"/>
    </row>
    <row r="18" spans="1:22" ht="18" customHeight="1" x14ac:dyDescent="0.5">
      <c r="A18" s="228">
        <v>11</v>
      </c>
      <c r="B18" s="229" t="str">
        <f>วผ1!C20</f>
        <v>นายพศวีร์  เศรษฐช่วย</v>
      </c>
      <c r="C18" s="225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25"/>
    </row>
    <row r="19" spans="1:22" ht="18" customHeight="1" x14ac:dyDescent="0.5">
      <c r="A19" s="5">
        <v>12</v>
      </c>
      <c r="B19" s="101" t="str">
        <f>วผ1!C21</f>
        <v>นายพศวีร์  รัตนโกศัย</v>
      </c>
      <c r="C19" s="4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"/>
    </row>
    <row r="20" spans="1:22" ht="18" customHeight="1" x14ac:dyDescent="0.5">
      <c r="A20" s="5">
        <v>13</v>
      </c>
      <c r="B20" s="101" t="str">
        <f>วผ1!C22</f>
        <v>นายพัชรพงษ์ คงเกื้อ</v>
      </c>
      <c r="C20" s="4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"/>
    </row>
    <row r="21" spans="1:22" ht="18" customHeight="1" x14ac:dyDescent="0.5">
      <c r="A21" s="5">
        <v>14</v>
      </c>
      <c r="B21" s="101" t="str">
        <f>วผ1!C23</f>
        <v>นายพัฒนาพงศ์  พรหมจันทร์</v>
      </c>
      <c r="C21" s="4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"/>
    </row>
    <row r="22" spans="1:22" s="137" customFormat="1" ht="18" customHeight="1" thickBot="1" x14ac:dyDescent="0.55000000000000004">
      <c r="A22" s="231">
        <v>15</v>
      </c>
      <c r="B22" s="253" t="str">
        <f>วผ1!C24</f>
        <v>นายพัธสดา  ลายขวะ</v>
      </c>
      <c r="C22" s="236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6"/>
    </row>
    <row r="23" spans="1:22" ht="18" customHeight="1" x14ac:dyDescent="0.5">
      <c r="A23" s="228">
        <v>16</v>
      </c>
      <c r="B23" s="234"/>
      <c r="C23" s="225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25"/>
    </row>
    <row r="24" spans="1:22" ht="18" customHeight="1" x14ac:dyDescent="0.5">
      <c r="A24" s="5">
        <v>17</v>
      </c>
      <c r="B24" s="174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>
        <v>18</v>
      </c>
      <c r="B25" s="174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>
        <v>19</v>
      </c>
      <c r="B26" s="174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31">
        <v>20</v>
      </c>
      <c r="B27" s="235"/>
      <c r="C27" s="232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2"/>
    </row>
    <row r="28" spans="1:22" ht="18" customHeight="1" x14ac:dyDescent="0.5">
      <c r="A28" s="228"/>
      <c r="B28" s="234"/>
      <c r="C28" s="225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25"/>
    </row>
    <row r="29" spans="1:22" ht="18" customHeight="1" x14ac:dyDescent="0.5">
      <c r="A29" s="4"/>
      <c r="B29" s="101"/>
      <c r="C29" s="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4"/>
    </row>
    <row r="30" spans="1:22" ht="18" customHeight="1" x14ac:dyDescent="0.5">
      <c r="A30" s="4"/>
      <c r="B30" s="102"/>
      <c r="C30" s="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4"/>
    </row>
    <row r="31" spans="1:22" ht="12" customHeight="1" x14ac:dyDescent="0.5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</row>
    <row r="32" spans="1:22" ht="18" customHeight="1" x14ac:dyDescent="0.5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</row>
    <row r="33" spans="1:32" s="97" customFormat="1" ht="18.75" customHeight="1" x14ac:dyDescent="0.55000000000000004">
      <c r="A33" s="186" t="s">
        <v>78</v>
      </c>
      <c r="B33" s="183" t="s">
        <v>101</v>
      </c>
      <c r="C33" s="186"/>
      <c r="D33" s="360" t="s">
        <v>82</v>
      </c>
      <c r="E33" s="360"/>
      <c r="F33" s="360"/>
      <c r="G33" s="360"/>
      <c r="H33" s="360"/>
      <c r="I33" s="360"/>
      <c r="J33" s="360"/>
      <c r="K33" s="360"/>
      <c r="L33" s="360"/>
      <c r="M33" s="360"/>
      <c r="N33" s="186"/>
      <c r="O33" s="360" t="s">
        <v>82</v>
      </c>
      <c r="P33" s="360"/>
      <c r="Q33" s="360"/>
      <c r="R33" s="360"/>
      <c r="S33" s="360"/>
      <c r="T33" s="360"/>
      <c r="U33" s="360"/>
      <c r="V33" s="360"/>
      <c r="W33" s="186"/>
      <c r="X33" s="186"/>
      <c r="Z33" s="8"/>
      <c r="AA33" s="8"/>
      <c r="AB33" s="8"/>
      <c r="AC33" s="26"/>
      <c r="AD33" s="8"/>
      <c r="AE33" s="8"/>
      <c r="AF33" s="8"/>
    </row>
    <row r="34" spans="1:32" s="97" customFormat="1" ht="18.75" customHeight="1" x14ac:dyDescent="0.55000000000000004">
      <c r="A34" s="88"/>
      <c r="B34" s="227" t="s">
        <v>95</v>
      </c>
      <c r="C34" s="200"/>
      <c r="D34" s="361" t="s">
        <v>95</v>
      </c>
      <c r="E34" s="361"/>
      <c r="F34" s="361"/>
      <c r="G34" s="361"/>
      <c r="H34" s="361"/>
      <c r="I34" s="361"/>
      <c r="J34" s="361"/>
      <c r="K34" s="361"/>
      <c r="L34" s="361"/>
      <c r="M34" s="361"/>
      <c r="N34" s="88"/>
      <c r="O34" s="338" t="s">
        <v>104</v>
      </c>
      <c r="P34" s="338"/>
      <c r="Q34" s="338"/>
      <c r="R34" s="338"/>
      <c r="S34" s="338"/>
      <c r="T34" s="338"/>
      <c r="U34" s="338"/>
      <c r="V34" s="338"/>
      <c r="W34" s="88"/>
      <c r="X34" s="88"/>
      <c r="Z34" s="7"/>
      <c r="AA34" s="7"/>
      <c r="AB34" s="7"/>
      <c r="AC34" s="26"/>
      <c r="AD34" s="7"/>
      <c r="AE34" s="7"/>
      <c r="AF34" s="7"/>
    </row>
    <row r="35" spans="1:32" s="52" customFormat="1" ht="18.75" customHeight="1" x14ac:dyDescent="0.55000000000000004">
      <c r="A35" s="88"/>
      <c r="B35" s="240" t="s">
        <v>83</v>
      </c>
      <c r="C35" s="88"/>
      <c r="D35" s="338" t="s">
        <v>81</v>
      </c>
      <c r="E35" s="338"/>
      <c r="F35" s="338"/>
      <c r="G35" s="338"/>
      <c r="H35" s="338"/>
      <c r="I35" s="338"/>
      <c r="J35" s="338"/>
      <c r="K35" s="338"/>
      <c r="L35" s="338"/>
      <c r="M35" s="338"/>
      <c r="N35" s="88"/>
      <c r="O35" s="338" t="s">
        <v>80</v>
      </c>
      <c r="P35" s="338"/>
      <c r="Q35" s="338"/>
      <c r="R35" s="338"/>
      <c r="S35" s="338"/>
      <c r="T35" s="338"/>
      <c r="U35" s="338"/>
      <c r="V35" s="338"/>
      <c r="W35" s="88"/>
      <c r="X35" s="88"/>
      <c r="Z35" s="7"/>
      <c r="AA35" s="7"/>
      <c r="AB35" s="7"/>
      <c r="AC35" s="26"/>
      <c r="AD35" s="7"/>
      <c r="AE35" s="7"/>
      <c r="AF35" s="7"/>
    </row>
    <row r="36" spans="1:32" x14ac:dyDescent="0.5">
      <c r="A36" s="189"/>
    </row>
  </sheetData>
  <mergeCells count="13">
    <mergeCell ref="A1:V1"/>
    <mergeCell ref="A2:V2"/>
    <mergeCell ref="A3:V3"/>
    <mergeCell ref="A4:V4"/>
    <mergeCell ref="A5:A7"/>
    <mergeCell ref="B5:B7"/>
    <mergeCell ref="V5:V7"/>
    <mergeCell ref="O35:V35"/>
    <mergeCell ref="D33:M33"/>
    <mergeCell ref="O33:V33"/>
    <mergeCell ref="D34:M34"/>
    <mergeCell ref="O34:V34"/>
    <mergeCell ref="D35:M35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วผ.2.1</vt:lpstr>
      <vt:lpstr>วผ1</vt:lpstr>
      <vt:lpstr>คะแนน</vt:lpstr>
      <vt:lpstr>บันทึกเวลาเรียน</vt:lpstr>
      <vt:lpstr>บันทึกเวลาเรียน-2</vt:lpstr>
      <vt:lpstr>วผ1!Print_Titles</vt:lpstr>
    </vt:vector>
  </TitlesOfParts>
  <Company>iLLUSiON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Personal</cp:lastModifiedBy>
  <cp:lastPrinted>2018-08-02T02:54:35Z</cp:lastPrinted>
  <dcterms:created xsi:type="dcterms:W3CDTF">2008-01-24T06:48:27Z</dcterms:created>
  <dcterms:modified xsi:type="dcterms:W3CDTF">2018-08-02T02:56:12Z</dcterms:modified>
</cp:coreProperties>
</file>