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tcharit\วัดผลและประเมินผล\แบบประเมินผลการเรียน161\"/>
    </mc:Choice>
  </mc:AlternateContent>
  <bookViews>
    <workbookView showHorizontalScroll="0" showVerticalScroll="0" xWindow="0" yWindow="0" windowWidth="20490" windowHeight="7800" activeTab="3"/>
  </bookViews>
  <sheets>
    <sheet name="วผ.2.1" sheetId="4" r:id="rId1"/>
    <sheet name="วผ1" sheetId="8" r:id="rId2"/>
    <sheet name="คะแนน" sheetId="6" r:id="rId3"/>
    <sheet name="บันทึกเวลาเรียน" sheetId="7" r:id="rId4"/>
    <sheet name="บันทึกเวลาเรียน-2" sheetId="9" r:id="rId5"/>
  </sheets>
  <calcPr calcId="152511"/>
</workbook>
</file>

<file path=xl/calcChain.xml><?xml version="1.0" encoding="utf-8"?>
<calcChain xmlns="http://schemas.openxmlformats.org/spreadsheetml/2006/main">
  <c r="B17" i="9" l="1"/>
  <c r="B17" i="7"/>
  <c r="B17" i="6"/>
  <c r="B9" i="9" l="1"/>
  <c r="B10" i="9"/>
  <c r="B11" i="9"/>
  <c r="B12" i="9"/>
  <c r="B13" i="9"/>
  <c r="B14" i="9"/>
  <c r="B15" i="9"/>
  <c r="B16" i="9"/>
  <c r="B9" i="7"/>
  <c r="B10" i="7"/>
  <c r="B11" i="7"/>
  <c r="B12" i="7"/>
  <c r="B13" i="7"/>
  <c r="B14" i="7"/>
  <c r="B15" i="7"/>
  <c r="B16" i="7"/>
  <c r="B9" i="6"/>
  <c r="B10" i="6"/>
  <c r="B11" i="6"/>
  <c r="B12" i="6"/>
  <c r="B13" i="6"/>
  <c r="B14" i="6"/>
  <c r="B15" i="6"/>
  <c r="B16" i="6"/>
  <c r="B8" i="9"/>
  <c r="A4" i="6"/>
  <c r="A4" i="7" s="1"/>
  <c r="A3" i="6"/>
  <c r="A3" i="7" s="1"/>
  <c r="B8" i="7" l="1"/>
  <c r="B8" i="6"/>
  <c r="AF7" i="6"/>
  <c r="AE7" i="6"/>
  <c r="AD7" i="6"/>
  <c r="Z21" i="6" l="1"/>
  <c r="AA21" i="6"/>
  <c r="AB21" i="6"/>
  <c r="Z22" i="6"/>
  <c r="AA22" i="6"/>
  <c r="AB22" i="6"/>
  <c r="Z23" i="6"/>
  <c r="AA23" i="6"/>
  <c r="AB23" i="6"/>
  <c r="Z24" i="6"/>
  <c r="AA24" i="6"/>
  <c r="AB24" i="6"/>
  <c r="Z25" i="6"/>
  <c r="AA25" i="6"/>
  <c r="AB25" i="6"/>
  <c r="Z26" i="6"/>
  <c r="AA26" i="6"/>
  <c r="AB26" i="6"/>
  <c r="Z27" i="6"/>
  <c r="AA27" i="6"/>
  <c r="AB27" i="6"/>
  <c r="A4" i="9"/>
  <c r="A3" i="9" l="1"/>
  <c r="Z16" i="6" l="1"/>
  <c r="AA16" i="6"/>
  <c r="AB16" i="6"/>
  <c r="Z17" i="6"/>
  <c r="AA17" i="6"/>
  <c r="AB17" i="6"/>
  <c r="Z18" i="6"/>
  <c r="AA18" i="6"/>
  <c r="AB18" i="6"/>
  <c r="Z19" i="6"/>
  <c r="AA19" i="6"/>
  <c r="AB19" i="6"/>
  <c r="Z20" i="6"/>
  <c r="AA20" i="6"/>
  <c r="AB20" i="6"/>
  <c r="Z8" i="6"/>
  <c r="AB15" i="6" l="1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AB7" i="6"/>
  <c r="AA7" i="6"/>
  <c r="Z7" i="6"/>
  <c r="AD26" i="6" l="1"/>
  <c r="AD24" i="6"/>
  <c r="AD22" i="6"/>
  <c r="AD20" i="6"/>
  <c r="AD18" i="6"/>
  <c r="AD27" i="6"/>
  <c r="AD25" i="6"/>
  <c r="AD21" i="6"/>
  <c r="AD19" i="6"/>
  <c r="AD23" i="6"/>
  <c r="AE26" i="6"/>
  <c r="AE24" i="6"/>
  <c r="AE22" i="6"/>
  <c r="AE20" i="6"/>
  <c r="AE18" i="6"/>
  <c r="AE27" i="6"/>
  <c r="AE25" i="6"/>
  <c r="AE21" i="6"/>
  <c r="AE19" i="6"/>
  <c r="AE23" i="6"/>
  <c r="AF26" i="6"/>
  <c r="AF24" i="6"/>
  <c r="AF22" i="6"/>
  <c r="AF20" i="6"/>
  <c r="AF18" i="6"/>
  <c r="AF25" i="6"/>
  <c r="AF23" i="6"/>
  <c r="AF21" i="6"/>
  <c r="AF19" i="6"/>
  <c r="AF27" i="6"/>
  <c r="AF17" i="6"/>
  <c r="AF16" i="6"/>
  <c r="AD17" i="6"/>
  <c r="AD16" i="6"/>
  <c r="AE17" i="6"/>
  <c r="AE16" i="6"/>
  <c r="AF10" i="6"/>
  <c r="AF15" i="6"/>
  <c r="AF14" i="6"/>
  <c r="AF13" i="6"/>
  <c r="AD15" i="6"/>
  <c r="AD14" i="6"/>
  <c r="AD10" i="6"/>
  <c r="AE12" i="6"/>
  <c r="AE10" i="6"/>
  <c r="AE9" i="6"/>
  <c r="AE11" i="6"/>
  <c r="AD12" i="6"/>
  <c r="AD8" i="6"/>
  <c r="AD11" i="6"/>
  <c r="AF12" i="6"/>
  <c r="AF9" i="6"/>
  <c r="AF11" i="6"/>
  <c r="AE13" i="6"/>
  <c r="AE8" i="6"/>
  <c r="AE15" i="6"/>
  <c r="AD13" i="6"/>
  <c r="AD9" i="6"/>
  <c r="AE14" i="6"/>
  <c r="AF8" i="6"/>
</calcChain>
</file>

<file path=xl/sharedStrings.xml><?xml version="1.0" encoding="utf-8"?>
<sst xmlns="http://schemas.openxmlformats.org/spreadsheetml/2006/main" count="212" uniqueCount="137">
  <si>
    <t>จำนวน</t>
  </si>
  <si>
    <t>รวม</t>
  </si>
  <si>
    <t>แผนกวิชา</t>
  </si>
  <si>
    <t>75-79</t>
  </si>
  <si>
    <t>70-74</t>
  </si>
  <si>
    <t>65-69</t>
  </si>
  <si>
    <t>60-64</t>
  </si>
  <si>
    <t>55-59</t>
  </si>
  <si>
    <t>50-54</t>
  </si>
  <si>
    <t>อนุมัติผลการเรียน</t>
  </si>
  <si>
    <t>วผ.2</t>
  </si>
  <si>
    <t>ชื่อ - สกุล</t>
  </si>
  <si>
    <t>รหัสวิชา</t>
  </si>
  <si>
    <t>ชื่อวิชา</t>
  </si>
  <si>
    <t>ชั้น</t>
  </si>
  <si>
    <t>คาบ</t>
  </si>
  <si>
    <t>เสนอ  ผู้อำนวยการวิทยาลัยเกษตรและเทคโนโลยีพัทลุง</t>
  </si>
  <si>
    <t>สอนในเวลานี้นั้น  บัดนี้ได้ดำเนินการสอน  และทำการ</t>
  </si>
  <si>
    <t>ประเมินผลการเรียนของนักเรียน นักศึกษา ในวิชานี้</t>
  </si>
  <si>
    <t>เสร็จเรียบร้อยแล้ว  ดังปรากฎรายละเอียดข้างล่างนี้</t>
  </si>
  <si>
    <t>เกรด</t>
  </si>
  <si>
    <t>ช่วงคะแนน</t>
  </si>
  <si>
    <t>ต่ำกว่า 50</t>
  </si>
  <si>
    <t>………/……………………/……….</t>
  </si>
  <si>
    <t>ความเห็นหัวหน้าแผนกวิชา</t>
  </si>
  <si>
    <t>พิจารณาแล้วเห็นชอบตามที่ผู้สอนเสนอ</t>
  </si>
  <si>
    <t>ลงชื่อ………………………………………………….</t>
  </si>
  <si>
    <t>ความเห็นหัวหน้างานวัดผลและประเมินผล</t>
  </si>
  <si>
    <t>พิจารณาแล้วเห็นสมควรอนุมัติผลการเรียน</t>
  </si>
  <si>
    <t>ความเห็นรองผู้อำนวยการฝ่ายวิชาการ</t>
  </si>
  <si>
    <t>พิจารณาแล้วเห็นสมควรอนุมัติผลการเรียนได้</t>
  </si>
  <si>
    <t>ความเห็นผู้อำนวยการ</t>
  </si>
  <si>
    <t>อนุมัติ</t>
  </si>
  <si>
    <t xml:space="preserve">         ตามที่ทางวิทยาลัยฯได้มอบหมายให้ดำเนินการ</t>
  </si>
  <si>
    <t>ครูผู้สอน</t>
  </si>
  <si>
    <t xml:space="preserve">ชื่อวิชา  </t>
  </si>
  <si>
    <t>เดือน</t>
  </si>
  <si>
    <t>เลขที่</t>
  </si>
  <si>
    <t>ชื่อ-สกุล</t>
  </si>
  <si>
    <t>วันที่</t>
  </si>
  <si>
    <t>คาบที่</t>
  </si>
  <si>
    <t>รายการ</t>
  </si>
  <si>
    <t>พุทธิพิสัย</t>
  </si>
  <si>
    <t>ทักษะพิสัย</t>
  </si>
  <si>
    <t>จิตติพิสัย</t>
  </si>
  <si>
    <t>หน่วยที่</t>
  </si>
  <si>
    <t>K</t>
  </si>
  <si>
    <t>P</t>
  </si>
  <si>
    <t>A</t>
  </si>
  <si>
    <t>คะแนน</t>
  </si>
  <si>
    <t>แบบประเมินผลการเรียน</t>
  </si>
  <si>
    <t>วิทยาลัยเกษตรและเทคโนโลยีพัทลุง</t>
  </si>
  <si>
    <t>รวมเวลา</t>
  </si>
  <si>
    <t>คะแนนระหว่างภาค</t>
  </si>
  <si>
    <t>ลำดับ
ที่</t>
  </si>
  <si>
    <t>เลขประจำตัว</t>
  </si>
  <si>
    <t>สอบ</t>
  </si>
  <si>
    <t>เรียน</t>
  </si>
  <si>
    <t>พุทธ</t>
  </si>
  <si>
    <t>ทักษะ</t>
  </si>
  <si>
    <t>จิต</t>
  </si>
  <si>
    <t>กลาง</t>
  </si>
  <si>
    <t>ปลาย</t>
  </si>
  <si>
    <t>พิสัย</t>
  </si>
  <si>
    <t>ภาค</t>
  </si>
  <si>
    <t>ระดับ
คะแนน</t>
  </si>
  <si>
    <t>สาขาวิชา</t>
  </si>
  <si>
    <t xml:space="preserve">  .……/……………/………..</t>
  </si>
  <si>
    <t>ท-ป-น</t>
  </si>
  <si>
    <t>เวลาเรียนเต็มต่อภาคเรียน</t>
  </si>
  <si>
    <t>80-100</t>
  </si>
  <si>
    <t>แบบบันทึกผลการเรียน</t>
  </si>
  <si>
    <t>แบบประเมินเวลาเรียน</t>
  </si>
  <si>
    <t xml:space="preserve">    ไม่สมบูรณ์  (มส.)</t>
  </si>
  <si>
    <t xml:space="preserve">    ขาดเรียนไม่มีสิทธิ์สอบ  (ขร.)</t>
  </si>
  <si>
    <t xml:space="preserve">    ขาดสอบ  (ขส.)</t>
  </si>
  <si>
    <t xml:space="preserve">    อื่น ๆ</t>
  </si>
  <si>
    <t xml:space="preserve">    ทุจริตในการสอบ  (ท.)</t>
  </si>
  <si>
    <t xml:space="preserve">     ลงชื่อ…………………………………………………     ลงชื่อ……………………………………………………..      ลงชื่อ……………………………………………………</t>
  </si>
  <si>
    <t>เวลาเรียน</t>
  </si>
  <si>
    <t>หัวหน้างานวัดผลและประเมินผล</t>
  </si>
  <si>
    <t>หัวหน้าแผนกวิชา</t>
  </si>
  <si>
    <t>ลงชื่อ…………………………………………….</t>
  </si>
  <si>
    <t xml:space="preserve">ครูประจำวิชา </t>
  </si>
  <si>
    <t xml:space="preserve">  จึงเรียนมาเพื่อโปรดอนุมัติ</t>
  </si>
  <si>
    <t>ลงชื่อ.........................................................ครูผู้สอน</t>
  </si>
  <si>
    <t>แบบบันทึกผลการเรียนและประเมินผล</t>
  </si>
  <si>
    <t>วิทยาลัยเกษตรและเทคโนโลยีพัทลุง  สำนักงานคณะกรรมการการอาชีวศึกษา  กระทรวงศึกษาธิการ</t>
  </si>
  <si>
    <t>...........................................</t>
  </si>
  <si>
    <t>............................................................</t>
  </si>
  <si>
    <t>...................</t>
  </si>
  <si>
    <t>........................................</t>
  </si>
  <si>
    <t>...................................................</t>
  </si>
  <si>
    <t>.....................</t>
  </si>
  <si>
    <t>....................</t>
  </si>
  <si>
    <t>(........................................................)</t>
  </si>
  <si>
    <t>ภาคเรียนที่ 1/2561 (ส่วนงานทะเบียน)</t>
  </si>
  <si>
    <t>..................................................</t>
  </si>
  <si>
    <t>.......................</t>
  </si>
  <si>
    <t>...............................................</t>
  </si>
  <si>
    <t>(...........................................................)</t>
  </si>
  <si>
    <t>ลงชื่อ………………………………...........</t>
  </si>
  <si>
    <t>.........</t>
  </si>
  <si>
    <t>พืชศาสตร์</t>
  </si>
  <si>
    <t>ภาคเรียนที่  1  ปีการศึกษา 2561</t>
  </si>
  <si>
    <t>(  นางสุรัติวดี    ชูเซ่ง )</t>
  </si>
  <si>
    <t>นายจรณินทร์  ขุนศรี</t>
  </si>
  <si>
    <t>นายชญานนท์  ทองขาวเผือก</t>
  </si>
  <si>
    <t>นายชยุตพงศ์  สังฉิม</t>
  </si>
  <si>
    <t>นายณัฐพล  มหามิตร</t>
  </si>
  <si>
    <t>นายธันวา  ชูศรี</t>
  </si>
  <si>
    <t>นายนัฐพล  อ่อนหวาน</t>
  </si>
  <si>
    <t>นายปกครอง  สอนทอง</t>
  </si>
  <si>
    <t>นายปฏิภาน  ปัชตา</t>
  </si>
  <si>
    <t>นายประกฤษฎิ์  สุดแป้น</t>
  </si>
  <si>
    <t>นายพลวัตร  คงแก้ว</t>
  </si>
  <si>
    <t>นายพศวีร์  เศรษฐช่วย</t>
  </si>
  <si>
    <t>นายพศวีร์  รัตนโกศัย</t>
  </si>
  <si>
    <t>นายพัชรพงษ์ คงเกื้อ</t>
  </si>
  <si>
    <t>นายพัฒนาพงศ์  พรหมจันทร์</t>
  </si>
  <si>
    <t>นายพัธสดา  ลายขวะ</t>
  </si>
  <si>
    <t>ปวช.2/1</t>
  </si>
  <si>
    <t>นายชนุดม ดวงกระจ่าง</t>
  </si>
  <si>
    <t>นางสาวฐานิดา  นาชุมเห็ด</t>
  </si>
  <si>
    <t>นายธนวัฒน์  ทองทะวัย</t>
  </si>
  <si>
    <t>นายปรัญชัย  เจ้าเห้ง</t>
  </si>
  <si>
    <t>นางสาวปรารถนา  บุญทองเสน</t>
  </si>
  <si>
    <t>นายราชศักดิ์  ราชสงฆ์</t>
  </si>
  <si>
    <t>นายศิริพงค์  เกื้อผอม</t>
  </si>
  <si>
    <t>นายสุวิจักขณ์  แป้นทอง</t>
  </si>
  <si>
    <t>นายโกมล  ศรีอ่อน</t>
  </si>
  <si>
    <t>นางสาวขนิษฐา  พูนม่น</t>
  </si>
  <si>
    <t>ชื่อวิชา.............................................รหัสวิชา........................... ท-ป-น............... ระดับชั้น ปวช.2/1</t>
  </si>
  <si>
    <t>ภาคเรียนที่ 1  ปีการศึกษา 2561  นักศึกษาสาขาวิชาพืชศาสตร์ จำนวนนักศึกษาที่ลงทะเบียนเรียน  10 คน</t>
  </si>
  <si>
    <t>ลงชื่อ .............................................   ลงชื่อ............................................     ลงชื่อ..................................................</t>
  </si>
  <si>
    <t xml:space="preserve">   (............................................)          (...........................................)            (.........................................) </t>
  </si>
  <si>
    <t xml:space="preserve">               ครูประจำวิชา                        หัวหน้าแผนกวิชา           หัวหน้างานวัดผลและประเมินผล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</si>
</sst>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21" x14ac:knownFonts="1">
    <font>
      <sz val="16"/>
      <name val="AngsanaUPC"/>
      <family val="1"/>
      <charset val="222"/>
    </font>
    <font>
      <sz val="10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Cordia New"/>
      <family val="2"/>
    </font>
    <font>
      <b/>
      <sz val="16"/>
      <name val="Cordia New"/>
      <family val="2"/>
    </font>
    <font>
      <b/>
      <sz val="16"/>
      <name val="AngsanaUPC"/>
      <family val="1"/>
      <charset val="222"/>
    </font>
    <font>
      <b/>
      <sz val="12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sz val="16"/>
      <color theme="0"/>
      <name val="AngsanaUPC"/>
      <family val="1"/>
      <charset val="22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</cellStyleXfs>
  <cellXfs count="352">
    <xf numFmtId="0" fontId="0" fillId="0" borderId="0" xfId="0"/>
    <xf numFmtId="0" fontId="2" fillId="0" borderId="1" xfId="3" applyFont="1" applyBorder="1"/>
    <xf numFmtId="0" fontId="2" fillId="0" borderId="0" xfId="3" applyFont="1"/>
    <xf numFmtId="0" fontId="2" fillId="0" borderId="0" xfId="3" applyFont="1" applyBorder="1"/>
    <xf numFmtId="0" fontId="13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8" fillId="7" borderId="0" xfId="0" applyFont="1" applyFill="1"/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7" borderId="10" xfId="0" applyFont="1" applyFill="1" applyBorder="1"/>
    <xf numFmtId="0" fontId="8" fillId="5" borderId="2" xfId="0" applyFont="1" applyFill="1" applyBorder="1" applyAlignment="1">
      <alignment horizontal="center"/>
    </xf>
    <xf numFmtId="0" fontId="9" fillId="8" borderId="10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8" fillId="6" borderId="12" xfId="0" applyNumberFormat="1" applyFont="1" applyFill="1" applyBorder="1" applyAlignment="1">
      <alignment horizontal="center" vertical="center"/>
    </xf>
    <xf numFmtId="0" fontId="8" fillId="7" borderId="13" xfId="0" applyFont="1" applyFill="1" applyBorder="1"/>
    <xf numFmtId="0" fontId="8" fillId="7" borderId="0" xfId="0" applyFont="1" applyFill="1" applyBorder="1"/>
    <xf numFmtId="165" fontId="8" fillId="7" borderId="13" xfId="0" applyNumberFormat="1" applyFont="1" applyFill="1" applyBorder="1"/>
    <xf numFmtId="165" fontId="8" fillId="7" borderId="0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9" xfId="3" applyFont="1" applyBorder="1" applyAlignment="1"/>
    <xf numFmtId="0" fontId="2" fillId="0" borderId="17" xfId="3" applyFont="1" applyBorder="1"/>
    <xf numFmtId="0" fontId="10" fillId="0" borderId="19" xfId="0" applyFont="1" applyBorder="1"/>
    <xf numFmtId="0" fontId="10" fillId="0" borderId="5" xfId="0" applyFont="1" applyBorder="1"/>
    <xf numFmtId="0" fontId="10" fillId="0" borderId="16" xfId="0" applyFont="1" applyBorder="1"/>
    <xf numFmtId="0" fontId="4" fillId="0" borderId="15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0" xfId="0" applyFont="1"/>
    <xf numFmtId="0" fontId="0" fillId="0" borderId="0" xfId="0" applyFont="1"/>
    <xf numFmtId="0" fontId="11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3" fillId="7" borderId="2" xfId="1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" fontId="3" fillId="7" borderId="6" xfId="1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3" fillId="7" borderId="25" xfId="1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" fontId="3" fillId="7" borderId="29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3" fillId="7" borderId="20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7" xfId="0" applyFont="1" applyBorder="1"/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/>
    <xf numFmtId="0" fontId="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3" fillId="0" borderId="7" xfId="0" applyFont="1" applyFill="1" applyBorder="1" applyAlignment="1">
      <alignment horizontal="left" vertical="center" wrapText="1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ont="1" applyFill="1"/>
    <xf numFmtId="0" fontId="2" fillId="0" borderId="2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35" xfId="0" applyFont="1" applyBorder="1"/>
    <xf numFmtId="0" fontId="10" fillId="0" borderId="3" xfId="0" applyFont="1" applyBorder="1"/>
    <xf numFmtId="0" fontId="2" fillId="0" borderId="35" xfId="0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18" xfId="3" applyFont="1" applyBorder="1" applyAlignment="1">
      <alignment horizontal="center"/>
    </xf>
    <xf numFmtId="0" fontId="2" fillId="0" borderId="18" xfId="3" applyFont="1" applyBorder="1" applyAlignment="1"/>
    <xf numFmtId="0" fontId="2" fillId="0" borderId="18" xfId="3" applyFont="1" applyBorder="1"/>
    <xf numFmtId="0" fontId="4" fillId="0" borderId="18" xfId="3" applyFont="1" applyBorder="1" applyAlignment="1">
      <alignment horizontal="center" vertical="center" textRotation="90"/>
    </xf>
    <xf numFmtId="0" fontId="2" fillId="0" borderId="18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0" fillId="0" borderId="0" xfId="0" applyFill="1"/>
    <xf numFmtId="0" fontId="3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0" fontId="4" fillId="0" borderId="4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0" xfId="0" applyBorder="1"/>
    <xf numFmtId="0" fontId="3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165" fontId="3" fillId="6" borderId="1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" fontId="7" fillId="0" borderId="0" xfId="2" applyNumberFormat="1" applyFont="1" applyBorder="1" applyAlignment="1">
      <alignment horizontal="center" vertical="center"/>
    </xf>
    <xf numFmtId="0" fontId="2" fillId="0" borderId="0" xfId="3" applyFont="1" applyBorder="1" applyAlignment="1"/>
    <xf numFmtId="0" fontId="2" fillId="0" borderId="17" xfId="3" applyFont="1" applyBorder="1" applyAlignment="1"/>
    <xf numFmtId="1" fontId="7" fillId="0" borderId="0" xfId="2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3" xfId="0" applyFont="1" applyBorder="1"/>
    <xf numFmtId="49" fontId="3" fillId="0" borderId="0" xfId="0" applyNumberFormat="1" applyFont="1" applyAlignment="1"/>
    <xf numFmtId="0" fontId="2" fillId="0" borderId="3" xfId="3" applyFont="1" applyBorder="1" applyAlignment="1">
      <alignment vertical="center"/>
    </xf>
    <xf numFmtId="0" fontId="16" fillId="0" borderId="0" xfId="0" applyFont="1" applyAlignment="1"/>
    <xf numFmtId="9" fontId="3" fillId="0" borderId="0" xfId="0" applyNumberFormat="1" applyFont="1" applyAlignment="1">
      <alignment horizontal="left"/>
    </xf>
    <xf numFmtId="0" fontId="3" fillId="0" borderId="4" xfId="0" applyFont="1" applyBorder="1"/>
    <xf numFmtId="0" fontId="16" fillId="0" borderId="0" xfId="0" applyFont="1"/>
    <xf numFmtId="0" fontId="16" fillId="0" borderId="3" xfId="0" applyFont="1" applyBorder="1"/>
    <xf numFmtId="0" fontId="3" fillId="0" borderId="18" xfId="0" applyFont="1" applyBorder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3" fillId="0" borderId="29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1" fontId="2" fillId="0" borderId="16" xfId="0" applyNumberFormat="1" applyFont="1" applyFill="1" applyBorder="1" applyAlignment="1">
      <alignment horizontal="center" vertical="center"/>
    </xf>
    <xf numFmtId="0" fontId="18" fillId="0" borderId="30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" fontId="7" fillId="0" borderId="7" xfId="2" applyNumberFormat="1" applyFont="1" applyBorder="1" applyAlignment="1">
      <alignment horizontal="left" vertical="center" wrapText="1"/>
    </xf>
    <xf numFmtId="1" fontId="7" fillId="0" borderId="8" xfId="2" applyNumberFormat="1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left" vertical="center" wrapText="1"/>
    </xf>
    <xf numFmtId="0" fontId="2" fillId="0" borderId="0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1" fontId="7" fillId="0" borderId="7" xfId="2" applyNumberFormat="1" applyFont="1" applyBorder="1" applyAlignment="1">
      <alignment horizontal="left" vertical="center"/>
    </xf>
    <xf numFmtId="1" fontId="7" fillId="0" borderId="8" xfId="2" applyNumberFormat="1" applyFont="1" applyBorder="1" applyAlignment="1">
      <alignment horizontal="left" vertical="center"/>
    </xf>
    <xf numFmtId="1" fontId="7" fillId="0" borderId="9" xfId="2" applyNumberFormat="1" applyFont="1" applyBorder="1" applyAlignment="1">
      <alignment horizontal="left" vertical="center"/>
    </xf>
    <xf numFmtId="0" fontId="2" fillId="0" borderId="5" xfId="3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31" xfId="2" applyNumberFormat="1" applyFont="1" applyBorder="1" applyAlignment="1">
      <alignment horizontal="left" vertical="center" wrapText="1"/>
    </xf>
    <xf numFmtId="1" fontId="7" fillId="0" borderId="30" xfId="2" applyNumberFormat="1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1" fontId="7" fillId="0" borderId="24" xfId="2" applyNumberFormat="1" applyFont="1" applyBorder="1" applyAlignment="1">
      <alignment horizontal="left" vertical="center" wrapText="1"/>
    </xf>
    <xf numFmtId="1" fontId="7" fillId="0" borderId="27" xfId="2" applyNumberFormat="1" applyFont="1" applyBorder="1" applyAlignment="1">
      <alignment horizontal="left" vertical="center" wrapText="1"/>
    </xf>
    <xf numFmtId="1" fontId="7" fillId="0" borderId="26" xfId="2" applyNumberFormat="1" applyFont="1" applyBorder="1" applyAlignment="1">
      <alignment horizontal="left" vertical="center" wrapText="1"/>
    </xf>
    <xf numFmtId="1" fontId="7" fillId="0" borderId="19" xfId="2" applyNumberFormat="1" applyFont="1" applyBorder="1" applyAlignment="1">
      <alignment horizontal="left" vertical="center" wrapText="1"/>
    </xf>
    <xf numFmtId="1" fontId="7" fillId="0" borderId="5" xfId="2" applyNumberFormat="1" applyFont="1" applyBorder="1" applyAlignment="1">
      <alignment horizontal="left" vertical="center" wrapText="1"/>
    </xf>
    <xf numFmtId="1" fontId="7" fillId="0" borderId="16" xfId="2" applyNumberFormat="1" applyFont="1" applyBorder="1" applyAlignment="1">
      <alignment horizontal="left" vertical="center" wrapText="1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3" xfId="2" applyNumberFormat="1" applyFont="1" applyBorder="1" applyAlignment="1">
      <alignment horizontal="left" vertical="center" wrapText="1"/>
    </xf>
    <xf numFmtId="1" fontId="7" fillId="0" borderId="14" xfId="2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7" fillId="0" borderId="28" xfId="2" applyNumberFormat="1" applyFont="1" applyBorder="1" applyAlignment="1">
      <alignment horizontal="left" vertical="center"/>
    </xf>
    <xf numFmtId="1" fontId="7" fillId="0" borderId="31" xfId="2" applyNumberFormat="1" applyFont="1" applyBorder="1" applyAlignment="1">
      <alignment horizontal="left" vertical="center"/>
    </xf>
    <xf numFmtId="1" fontId="7" fillId="0" borderId="30" xfId="2" applyNumberFormat="1" applyFont="1" applyBorder="1" applyAlignment="1">
      <alignment horizontal="left" vertical="center"/>
    </xf>
    <xf numFmtId="1" fontId="7" fillId="0" borderId="19" xfId="2" applyNumberFormat="1" applyFont="1" applyBorder="1" applyAlignment="1">
      <alignment horizontal="left" vertical="center"/>
    </xf>
    <xf numFmtId="1" fontId="7" fillId="0" borderId="5" xfId="2" applyNumberFormat="1" applyFont="1" applyBorder="1" applyAlignment="1">
      <alignment horizontal="left" vertical="center"/>
    </xf>
    <xf numFmtId="1" fontId="7" fillId="0" borderId="16" xfId="2" applyNumberFormat="1" applyFont="1" applyBorder="1" applyAlignment="1">
      <alignment horizontal="left" vertical="center"/>
    </xf>
    <xf numFmtId="1" fontId="7" fillId="0" borderId="15" xfId="2" applyNumberFormat="1" applyFont="1" applyBorder="1" applyAlignment="1">
      <alignment horizontal="left" vertical="center"/>
    </xf>
    <xf numFmtId="1" fontId="7" fillId="0" borderId="13" xfId="2" applyNumberFormat="1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left" vertical="center"/>
    </xf>
    <xf numFmtId="1" fontId="7" fillId="0" borderId="24" xfId="2" applyNumberFormat="1" applyFont="1" applyBorder="1" applyAlignment="1">
      <alignment horizontal="left" vertical="center"/>
    </xf>
    <xf numFmtId="1" fontId="7" fillId="0" borderId="27" xfId="2" applyNumberFormat="1" applyFont="1" applyBorder="1" applyAlignment="1">
      <alignment horizontal="left" vertical="center"/>
    </xf>
    <xf numFmtId="1" fontId="7" fillId="0" borderId="26" xfId="2" applyNumberFormat="1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4">
    <cellStyle name="เครื่องหมายจุลภาค" xfId="1" builtinId="3"/>
    <cellStyle name="ปกติ" xfId="0" builtinId="0"/>
    <cellStyle name="ปกติ_ปวช.1" xfId="2"/>
    <cellStyle name="ปกติ_วผ.2" xf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66675</xdr:rowOff>
    </xdr:from>
    <xdr:to>
      <xdr:col>10</xdr:col>
      <xdr:colOff>409575</xdr:colOff>
      <xdr:row>0</xdr:row>
      <xdr:rowOff>361950</xdr:rowOff>
    </xdr:to>
    <xdr:sp macro="" textlink="">
      <xdr:nvSpPr>
        <xdr:cNvPr id="2" name="TextBox 1"/>
        <xdr:cNvSpPr txBox="1"/>
      </xdr:nvSpPr>
      <xdr:spPr>
        <a:xfrm>
          <a:off x="5362575" y="66675"/>
          <a:ext cx="7143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  <xdr:twoCellAnchor>
    <xdr:from>
      <xdr:col>9</xdr:col>
      <xdr:colOff>200025</xdr:colOff>
      <xdr:row>0</xdr:row>
      <xdr:rowOff>66675</xdr:rowOff>
    </xdr:from>
    <xdr:to>
      <xdr:col>10</xdr:col>
      <xdr:colOff>409575</xdr:colOff>
      <xdr:row>1</xdr:row>
      <xdr:rowOff>104775</xdr:rowOff>
    </xdr:to>
    <xdr:sp macro="" textlink="">
      <xdr:nvSpPr>
        <xdr:cNvPr id="3" name="TextBox 2"/>
        <xdr:cNvSpPr txBox="1"/>
      </xdr:nvSpPr>
      <xdr:spPr>
        <a:xfrm>
          <a:off x="5153025" y="66675"/>
          <a:ext cx="6000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view="pageBreakPreview" topLeftCell="A22" zoomScale="98" zoomScaleNormal="100" zoomScaleSheetLayoutView="98" workbookViewId="0">
      <selection sqref="A1:J34"/>
    </sheetView>
  </sheetViews>
  <sheetFormatPr defaultRowHeight="24" x14ac:dyDescent="0.55000000000000004"/>
  <cols>
    <col min="1" max="1" width="9.140625" style="54"/>
    <col min="2" max="2" width="7.140625" style="54" customWidth="1"/>
    <col min="3" max="3" width="11.7109375" style="54" customWidth="1"/>
    <col min="4" max="16384" width="9.140625" style="54"/>
  </cols>
  <sheetData>
    <row r="1" spans="1:10" x14ac:dyDescent="0.55000000000000004">
      <c r="A1" s="257" t="s">
        <v>86</v>
      </c>
      <c r="B1" s="257"/>
      <c r="C1" s="257"/>
      <c r="D1" s="257"/>
      <c r="E1" s="257"/>
      <c r="F1" s="257"/>
      <c r="G1" s="257"/>
      <c r="H1" s="257"/>
      <c r="I1" s="257"/>
      <c r="J1" s="202" t="s">
        <v>10</v>
      </c>
    </row>
    <row r="2" spans="1:10" x14ac:dyDescent="0.55000000000000004">
      <c r="A2" s="254" t="s">
        <v>87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0" x14ac:dyDescent="0.55000000000000004">
      <c r="A3" s="254" t="s">
        <v>104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0" x14ac:dyDescent="0.55000000000000004">
      <c r="A4" s="54" t="s">
        <v>12</v>
      </c>
      <c r="B4" s="254" t="s">
        <v>88</v>
      </c>
      <c r="C4" s="254"/>
      <c r="D4" s="54" t="s">
        <v>13</v>
      </c>
      <c r="E4" s="197" t="s">
        <v>89</v>
      </c>
      <c r="F4" s="197"/>
      <c r="G4" s="197"/>
      <c r="H4" s="54" t="s">
        <v>68</v>
      </c>
      <c r="I4" s="200" t="s">
        <v>90</v>
      </c>
      <c r="J4" s="200"/>
    </row>
    <row r="5" spans="1:10" x14ac:dyDescent="0.55000000000000004">
      <c r="A5" s="54" t="s">
        <v>14</v>
      </c>
      <c r="B5" s="197" t="s">
        <v>121</v>
      </c>
      <c r="C5" s="197"/>
    </row>
    <row r="6" spans="1:10" x14ac:dyDescent="0.55000000000000004">
      <c r="A6" s="54" t="s">
        <v>34</v>
      </c>
      <c r="B6" s="217" t="s">
        <v>91</v>
      </c>
      <c r="C6" s="197"/>
      <c r="D6" s="197"/>
      <c r="E6" s="197"/>
      <c r="F6" s="54" t="s">
        <v>2</v>
      </c>
      <c r="G6" s="197" t="s">
        <v>103</v>
      </c>
      <c r="H6" s="197"/>
      <c r="I6" s="197"/>
      <c r="J6" s="197"/>
    </row>
    <row r="7" spans="1:10" x14ac:dyDescent="0.55000000000000004">
      <c r="A7" s="54" t="s">
        <v>69</v>
      </c>
      <c r="D7" s="216" t="s">
        <v>93</v>
      </c>
      <c r="E7" s="54" t="s">
        <v>15</v>
      </c>
      <c r="F7" s="197" t="s">
        <v>79</v>
      </c>
      <c r="G7" s="203">
        <v>0.8</v>
      </c>
      <c r="H7" s="216" t="s">
        <v>94</v>
      </c>
      <c r="I7" s="197" t="s">
        <v>15</v>
      </c>
      <c r="J7" s="197"/>
    </row>
    <row r="8" spans="1:10" ht="24.75" thickBot="1" x14ac:dyDescent="0.6">
      <c r="A8" s="204"/>
      <c r="B8" s="204"/>
      <c r="C8" s="204"/>
      <c r="D8" s="204"/>
      <c r="E8" s="204"/>
      <c r="F8" s="204"/>
      <c r="G8" s="204"/>
      <c r="H8" s="204"/>
      <c r="I8" s="204"/>
      <c r="J8" s="204"/>
    </row>
    <row r="9" spans="1:10" x14ac:dyDescent="0.55000000000000004">
      <c r="A9" s="257" t="s">
        <v>9</v>
      </c>
      <c r="B9" s="257"/>
      <c r="C9" s="257"/>
      <c r="D9" s="257"/>
      <c r="E9" s="257"/>
      <c r="F9" s="257"/>
      <c r="G9" s="257"/>
      <c r="H9" s="257"/>
      <c r="I9" s="257"/>
      <c r="J9" s="257"/>
    </row>
    <row r="10" spans="1:10" x14ac:dyDescent="0.55000000000000004">
      <c r="A10" s="205" t="s">
        <v>16</v>
      </c>
      <c r="B10" s="205"/>
      <c r="C10" s="205"/>
      <c r="D10" s="205"/>
      <c r="E10" s="206"/>
      <c r="F10" s="205" t="s">
        <v>24</v>
      </c>
      <c r="G10" s="205"/>
      <c r="H10" s="205"/>
    </row>
    <row r="11" spans="1:10" x14ac:dyDescent="0.55000000000000004">
      <c r="A11" s="54" t="s">
        <v>33</v>
      </c>
      <c r="E11" s="199"/>
      <c r="F11" s="254" t="s">
        <v>25</v>
      </c>
      <c r="G11" s="254"/>
      <c r="H11" s="254"/>
      <c r="I11" s="254"/>
      <c r="J11" s="254"/>
    </row>
    <row r="12" spans="1:10" x14ac:dyDescent="0.55000000000000004">
      <c r="A12" s="54" t="s">
        <v>17</v>
      </c>
      <c r="E12" s="199"/>
    </row>
    <row r="13" spans="1:10" x14ac:dyDescent="0.55000000000000004">
      <c r="A13" s="54" t="s">
        <v>18</v>
      </c>
      <c r="E13" s="199"/>
      <c r="F13" s="255" t="s">
        <v>26</v>
      </c>
      <c r="G13" s="256"/>
      <c r="H13" s="256"/>
      <c r="I13" s="256"/>
      <c r="J13" s="256"/>
    </row>
    <row r="14" spans="1:10" x14ac:dyDescent="0.55000000000000004">
      <c r="A14" s="54" t="s">
        <v>19</v>
      </c>
      <c r="E14" s="199"/>
      <c r="F14" s="207"/>
      <c r="G14" s="254" t="s">
        <v>95</v>
      </c>
      <c r="H14" s="254"/>
      <c r="I14" s="254"/>
      <c r="J14" s="197"/>
    </row>
    <row r="15" spans="1:10" x14ac:dyDescent="0.55000000000000004">
      <c r="A15" s="262" t="s">
        <v>20</v>
      </c>
      <c r="B15" s="263"/>
      <c r="C15" s="208" t="s">
        <v>21</v>
      </c>
      <c r="D15" s="208" t="s">
        <v>0</v>
      </c>
      <c r="E15" s="199"/>
      <c r="F15" s="259" t="s">
        <v>67</v>
      </c>
      <c r="G15" s="260"/>
      <c r="H15" s="260"/>
      <c r="I15" s="260"/>
      <c r="J15" s="260"/>
    </row>
    <row r="16" spans="1:10" x14ac:dyDescent="0.55000000000000004">
      <c r="A16" s="262">
        <v>4</v>
      </c>
      <c r="B16" s="263"/>
      <c r="C16" s="208" t="s">
        <v>70</v>
      </c>
      <c r="D16" s="209"/>
      <c r="E16" s="199"/>
      <c r="F16" s="205" t="s">
        <v>27</v>
      </c>
      <c r="G16" s="205"/>
      <c r="H16" s="205"/>
      <c r="I16" s="205"/>
    </row>
    <row r="17" spans="1:10" x14ac:dyDescent="0.55000000000000004">
      <c r="A17" s="262">
        <v>3.5</v>
      </c>
      <c r="B17" s="263"/>
      <c r="C17" s="208" t="s">
        <v>3</v>
      </c>
      <c r="D17" s="209"/>
      <c r="E17" s="199"/>
      <c r="F17" s="254" t="s">
        <v>28</v>
      </c>
      <c r="G17" s="254"/>
      <c r="H17" s="254"/>
      <c r="I17" s="254"/>
      <c r="J17" s="254"/>
    </row>
    <row r="18" spans="1:10" x14ac:dyDescent="0.55000000000000004">
      <c r="A18" s="262">
        <v>3</v>
      </c>
      <c r="B18" s="263"/>
      <c r="C18" s="208" t="s">
        <v>4</v>
      </c>
      <c r="D18" s="208"/>
      <c r="E18" s="199"/>
    </row>
    <row r="19" spans="1:10" x14ac:dyDescent="0.55000000000000004">
      <c r="A19" s="262">
        <v>2.5</v>
      </c>
      <c r="B19" s="263"/>
      <c r="C19" s="208" t="s">
        <v>5</v>
      </c>
      <c r="D19" s="208"/>
      <c r="E19" s="199"/>
      <c r="F19" s="255" t="s">
        <v>26</v>
      </c>
      <c r="G19" s="254"/>
      <c r="H19" s="254"/>
      <c r="I19" s="254"/>
      <c r="J19" s="254"/>
    </row>
    <row r="20" spans="1:10" x14ac:dyDescent="0.55000000000000004">
      <c r="A20" s="262">
        <v>2</v>
      </c>
      <c r="B20" s="263"/>
      <c r="C20" s="208" t="s">
        <v>6</v>
      </c>
      <c r="D20" s="209"/>
      <c r="E20" s="199"/>
      <c r="F20" s="207"/>
      <c r="G20" s="254" t="s">
        <v>95</v>
      </c>
      <c r="H20" s="254"/>
      <c r="I20" s="254"/>
      <c r="J20" s="197"/>
    </row>
    <row r="21" spans="1:10" x14ac:dyDescent="0.55000000000000004">
      <c r="A21" s="262">
        <v>1.5</v>
      </c>
      <c r="B21" s="263"/>
      <c r="C21" s="208" t="s">
        <v>7</v>
      </c>
      <c r="D21" s="209"/>
      <c r="E21" s="199"/>
      <c r="F21" s="259" t="s">
        <v>67</v>
      </c>
      <c r="G21" s="260"/>
      <c r="H21" s="260"/>
      <c r="I21" s="260"/>
      <c r="J21" s="260"/>
    </row>
    <row r="22" spans="1:10" x14ac:dyDescent="0.55000000000000004">
      <c r="A22" s="262">
        <v>1</v>
      </c>
      <c r="B22" s="263"/>
      <c r="C22" s="208" t="s">
        <v>8</v>
      </c>
      <c r="D22" s="209"/>
      <c r="E22" s="199"/>
      <c r="F22" s="205" t="s">
        <v>29</v>
      </c>
      <c r="G22" s="205"/>
      <c r="H22" s="205"/>
      <c r="I22" s="205"/>
    </row>
    <row r="23" spans="1:10" x14ac:dyDescent="0.55000000000000004">
      <c r="A23" s="262">
        <v>0</v>
      </c>
      <c r="B23" s="263"/>
      <c r="C23" s="208" t="s">
        <v>22</v>
      </c>
      <c r="D23" s="209"/>
      <c r="E23" s="199"/>
      <c r="F23" s="254" t="s">
        <v>30</v>
      </c>
      <c r="G23" s="254"/>
      <c r="H23" s="254"/>
      <c r="I23" s="254"/>
      <c r="J23" s="254"/>
    </row>
    <row r="24" spans="1:10" x14ac:dyDescent="0.55000000000000004">
      <c r="A24" s="258" t="s">
        <v>74</v>
      </c>
      <c r="B24" s="258"/>
      <c r="C24" s="258"/>
      <c r="D24" s="209"/>
      <c r="E24" s="199"/>
    </row>
    <row r="25" spans="1:10" x14ac:dyDescent="0.55000000000000004">
      <c r="A25" s="258" t="s">
        <v>73</v>
      </c>
      <c r="B25" s="258"/>
      <c r="C25" s="258"/>
      <c r="D25" s="209"/>
      <c r="E25" s="199"/>
      <c r="F25" s="255" t="s">
        <v>26</v>
      </c>
      <c r="G25" s="254"/>
      <c r="H25" s="254"/>
      <c r="I25" s="254"/>
      <c r="J25" s="254"/>
    </row>
    <row r="26" spans="1:10" x14ac:dyDescent="0.55000000000000004">
      <c r="A26" s="258" t="s">
        <v>75</v>
      </c>
      <c r="B26" s="258"/>
      <c r="C26" s="258"/>
      <c r="D26" s="209"/>
      <c r="E26" s="199"/>
      <c r="F26" s="207"/>
      <c r="G26" s="254" t="s">
        <v>95</v>
      </c>
      <c r="H26" s="254"/>
      <c r="I26" s="254"/>
      <c r="J26" s="197"/>
    </row>
    <row r="27" spans="1:10" x14ac:dyDescent="0.55000000000000004">
      <c r="A27" s="258" t="s">
        <v>77</v>
      </c>
      <c r="B27" s="258"/>
      <c r="C27" s="258"/>
      <c r="D27" s="209"/>
      <c r="E27" s="199"/>
      <c r="F27" s="259" t="s">
        <v>67</v>
      </c>
      <c r="G27" s="260"/>
      <c r="H27" s="260"/>
      <c r="I27" s="260"/>
      <c r="J27" s="260"/>
    </row>
    <row r="28" spans="1:10" x14ac:dyDescent="0.55000000000000004">
      <c r="A28" s="258" t="s">
        <v>76</v>
      </c>
      <c r="B28" s="258"/>
      <c r="C28" s="258"/>
      <c r="D28" s="209"/>
      <c r="E28" s="199"/>
      <c r="F28" s="205" t="s">
        <v>31</v>
      </c>
      <c r="G28" s="205"/>
      <c r="H28" s="205"/>
    </row>
    <row r="29" spans="1:10" x14ac:dyDescent="0.55000000000000004">
      <c r="A29" s="261" t="s">
        <v>1</v>
      </c>
      <c r="B29" s="261"/>
      <c r="C29" s="261"/>
      <c r="D29" s="208"/>
      <c r="E29" s="199"/>
      <c r="G29" s="54" t="s">
        <v>32</v>
      </c>
    </row>
    <row r="30" spans="1:10" x14ac:dyDescent="0.55000000000000004">
      <c r="A30" s="54" t="s">
        <v>84</v>
      </c>
      <c r="E30" s="199"/>
      <c r="F30" s="255" t="s">
        <v>26</v>
      </c>
      <c r="G30" s="254"/>
      <c r="H30" s="254"/>
      <c r="I30" s="254"/>
      <c r="J30" s="254"/>
    </row>
    <row r="31" spans="1:10" x14ac:dyDescent="0.55000000000000004">
      <c r="E31" s="199"/>
      <c r="F31" s="207"/>
      <c r="G31" s="254" t="s">
        <v>95</v>
      </c>
      <c r="H31" s="254"/>
      <c r="I31" s="254"/>
      <c r="J31" s="198"/>
    </row>
    <row r="32" spans="1:10" x14ac:dyDescent="0.55000000000000004">
      <c r="A32" s="54" t="s">
        <v>85</v>
      </c>
      <c r="E32" s="199"/>
      <c r="F32" s="259" t="s">
        <v>67</v>
      </c>
      <c r="G32" s="260"/>
      <c r="H32" s="260"/>
      <c r="I32" s="260"/>
      <c r="J32" s="260"/>
    </row>
    <row r="33" spans="1:5" x14ac:dyDescent="0.55000000000000004">
      <c r="A33" s="254" t="s">
        <v>95</v>
      </c>
      <c r="B33" s="254"/>
      <c r="C33" s="254"/>
      <c r="D33" s="254"/>
      <c r="E33" s="199"/>
    </row>
    <row r="34" spans="1:5" x14ac:dyDescent="0.55000000000000004">
      <c r="A34" s="254" t="s">
        <v>23</v>
      </c>
      <c r="B34" s="254"/>
      <c r="C34" s="254"/>
      <c r="D34" s="254"/>
      <c r="E34" s="199"/>
    </row>
  </sheetData>
  <mergeCells count="37">
    <mergeCell ref="A15:B15"/>
    <mergeCell ref="A16:B16"/>
    <mergeCell ref="A17:B17"/>
    <mergeCell ref="A18:B18"/>
    <mergeCell ref="A19:B19"/>
    <mergeCell ref="A26:C26"/>
    <mergeCell ref="A25:C25"/>
    <mergeCell ref="A20:B20"/>
    <mergeCell ref="A21:B21"/>
    <mergeCell ref="A22:B22"/>
    <mergeCell ref="A23:B23"/>
    <mergeCell ref="F32:J32"/>
    <mergeCell ref="F30:J30"/>
    <mergeCell ref="A28:C28"/>
    <mergeCell ref="A29:C29"/>
    <mergeCell ref="A27:C27"/>
    <mergeCell ref="G20:I20"/>
    <mergeCell ref="G26:I26"/>
    <mergeCell ref="F25:J25"/>
    <mergeCell ref="F19:J19"/>
    <mergeCell ref="F27:J27"/>
    <mergeCell ref="B4:C4"/>
    <mergeCell ref="F13:J13"/>
    <mergeCell ref="A34:D34"/>
    <mergeCell ref="A1:I1"/>
    <mergeCell ref="A2:J2"/>
    <mergeCell ref="A3:J3"/>
    <mergeCell ref="A24:C24"/>
    <mergeCell ref="A9:J9"/>
    <mergeCell ref="F23:J23"/>
    <mergeCell ref="F17:J17"/>
    <mergeCell ref="F11:J11"/>
    <mergeCell ref="F15:J15"/>
    <mergeCell ref="F21:J21"/>
    <mergeCell ref="G14:I14"/>
    <mergeCell ref="G31:I31"/>
    <mergeCell ref="A33:D33"/>
  </mergeCells>
  <pageMargins left="0.78740157480314965" right="0.59055118110236227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8"/>
  <sheetViews>
    <sheetView topLeftCell="A13" workbookViewId="0">
      <selection sqref="A1:W28"/>
    </sheetView>
  </sheetViews>
  <sheetFormatPr defaultRowHeight="23.25" x14ac:dyDescent="0.5"/>
  <cols>
    <col min="1" max="1" width="5.28515625" style="55" customWidth="1"/>
    <col min="2" max="2" width="13.5703125" style="55" customWidth="1"/>
    <col min="3" max="3" width="23.140625" style="55" customWidth="1"/>
    <col min="4" max="4" width="5.85546875" style="55" customWidth="1"/>
    <col min="5" max="9" width="5.28515625" style="55" customWidth="1"/>
    <col min="10" max="10" width="5.85546875" style="55" customWidth="1"/>
    <col min="11" max="11" width="6.7109375" style="55" customWidth="1"/>
    <col min="12" max="12" width="1.7109375" style="88" customWidth="1"/>
    <col min="13" max="13" width="1.7109375" style="55" customWidth="1"/>
    <col min="14" max="14" width="7.7109375" style="2" customWidth="1"/>
    <col min="15" max="15" width="11.28515625" style="2" customWidth="1"/>
    <col min="16" max="16" width="3.7109375" style="2" customWidth="1"/>
    <col min="17" max="17" width="8.28515625" style="2" customWidth="1"/>
    <col min="18" max="19" width="1.140625" style="2" customWidth="1"/>
    <col min="20" max="20" width="7.7109375" style="2" customWidth="1"/>
    <col min="21" max="21" width="11.28515625" style="2" customWidth="1"/>
    <col min="22" max="22" width="3.7109375" style="2" customWidth="1"/>
    <col min="23" max="23" width="8.28515625" style="2" customWidth="1"/>
    <col min="24" max="24" width="9.140625" style="55"/>
    <col min="25" max="25" width="22.85546875" style="55" customWidth="1"/>
    <col min="26" max="26" width="28.28515625" style="55" customWidth="1"/>
    <col min="27" max="16384" width="9.140625" style="55"/>
  </cols>
  <sheetData>
    <row r="1" spans="1:26" ht="16.5" customHeight="1" x14ac:dyDescent="0.55000000000000004">
      <c r="A1" s="280" t="s">
        <v>50</v>
      </c>
      <c r="B1" s="281"/>
      <c r="C1" s="281"/>
      <c r="D1" s="281"/>
      <c r="E1" s="281"/>
      <c r="F1" s="281"/>
      <c r="G1" s="281"/>
      <c r="H1" s="281"/>
      <c r="I1" s="281"/>
      <c r="J1" s="281"/>
      <c r="K1" s="282"/>
      <c r="L1" s="112"/>
      <c r="M1" s="113"/>
      <c r="N1" s="36" t="s">
        <v>96</v>
      </c>
      <c r="O1" s="37"/>
      <c r="P1" s="38"/>
      <c r="Q1" s="39"/>
      <c r="R1" s="124"/>
      <c r="S1" s="1"/>
      <c r="T1" s="36" t="s">
        <v>96</v>
      </c>
      <c r="U1" s="37"/>
      <c r="V1" s="38"/>
      <c r="W1" s="39"/>
      <c r="X1" s="54"/>
      <c r="Y1" s="54"/>
    </row>
    <row r="2" spans="1:26" ht="16.5" customHeight="1" x14ac:dyDescent="0.55000000000000004">
      <c r="A2" s="283" t="s">
        <v>51</v>
      </c>
      <c r="B2" s="284"/>
      <c r="C2" s="284"/>
      <c r="D2" s="284"/>
      <c r="E2" s="284"/>
      <c r="F2" s="284"/>
      <c r="G2" s="284"/>
      <c r="H2" s="284"/>
      <c r="I2" s="284"/>
      <c r="J2" s="284"/>
      <c r="K2" s="285"/>
      <c r="L2" s="114"/>
      <c r="M2" s="115"/>
      <c r="N2" s="40" t="s">
        <v>12</v>
      </c>
      <c r="O2" s="267" t="s">
        <v>97</v>
      </c>
      <c r="P2" s="267"/>
      <c r="Q2" s="268"/>
      <c r="R2" s="125"/>
      <c r="S2" s="1"/>
      <c r="T2" s="40" t="s">
        <v>12</v>
      </c>
      <c r="U2" s="267" t="s">
        <v>97</v>
      </c>
      <c r="V2" s="267"/>
      <c r="W2" s="268"/>
      <c r="X2" s="54"/>
      <c r="Y2" s="54"/>
    </row>
    <row r="3" spans="1:26" ht="16.5" customHeight="1" x14ac:dyDescent="0.55000000000000004">
      <c r="A3" s="286" t="s">
        <v>132</v>
      </c>
      <c r="B3" s="287"/>
      <c r="C3" s="287"/>
      <c r="D3" s="287"/>
      <c r="E3" s="287"/>
      <c r="F3" s="287"/>
      <c r="G3" s="287"/>
      <c r="H3" s="287"/>
      <c r="I3" s="287"/>
      <c r="J3" s="287"/>
      <c r="K3" s="288"/>
      <c r="L3" s="116"/>
      <c r="M3" s="102"/>
      <c r="N3" s="40" t="s">
        <v>35</v>
      </c>
      <c r="O3" s="267" t="s">
        <v>92</v>
      </c>
      <c r="P3" s="267"/>
      <c r="Q3" s="268"/>
      <c r="R3" s="126"/>
      <c r="S3" s="1"/>
      <c r="T3" s="40" t="s">
        <v>35</v>
      </c>
      <c r="U3" s="267" t="s">
        <v>92</v>
      </c>
      <c r="V3" s="267"/>
      <c r="W3" s="268"/>
      <c r="X3" s="54"/>
      <c r="Y3" s="54"/>
    </row>
    <row r="4" spans="1:26" ht="16.5" customHeight="1" x14ac:dyDescent="0.55000000000000004">
      <c r="A4" s="286" t="s">
        <v>133</v>
      </c>
      <c r="B4" s="287"/>
      <c r="C4" s="287"/>
      <c r="D4" s="287"/>
      <c r="E4" s="287"/>
      <c r="F4" s="287"/>
      <c r="G4" s="287"/>
      <c r="H4" s="287"/>
      <c r="I4" s="287"/>
      <c r="J4" s="287"/>
      <c r="K4" s="288"/>
      <c r="L4" s="116"/>
      <c r="M4" s="102"/>
      <c r="N4" s="40" t="s">
        <v>66</v>
      </c>
      <c r="O4" s="41" t="s">
        <v>98</v>
      </c>
      <c r="P4" s="42" t="s">
        <v>14</v>
      </c>
      <c r="Q4" s="201" t="s">
        <v>121</v>
      </c>
      <c r="R4" s="126"/>
      <c r="S4" s="1"/>
      <c r="T4" s="40" t="s">
        <v>66</v>
      </c>
      <c r="U4" s="41" t="s">
        <v>98</v>
      </c>
      <c r="V4" s="42" t="s">
        <v>14</v>
      </c>
      <c r="W4" s="201" t="s">
        <v>121</v>
      </c>
      <c r="X4" s="54"/>
      <c r="Y4" s="54"/>
    </row>
    <row r="5" spans="1:26" ht="18" customHeight="1" x14ac:dyDescent="0.55000000000000004">
      <c r="A5" s="33"/>
      <c r="B5" s="34"/>
      <c r="C5" s="34"/>
      <c r="D5" s="34"/>
      <c r="E5" s="34"/>
      <c r="F5" s="34"/>
      <c r="G5" s="34"/>
      <c r="H5" s="34"/>
      <c r="I5" s="34"/>
      <c r="J5" s="34"/>
      <c r="K5" s="35"/>
      <c r="L5" s="117"/>
      <c r="M5" s="118"/>
      <c r="N5" s="31" t="s">
        <v>34</v>
      </c>
      <c r="O5" s="275" t="s">
        <v>99</v>
      </c>
      <c r="P5" s="275"/>
      <c r="Q5" s="276"/>
      <c r="R5" s="126"/>
      <c r="S5" s="1"/>
      <c r="T5" s="31" t="s">
        <v>34</v>
      </c>
      <c r="U5" s="275" t="s">
        <v>99</v>
      </c>
      <c r="V5" s="275"/>
      <c r="W5" s="276"/>
      <c r="X5" s="54"/>
      <c r="Y5" s="54"/>
    </row>
    <row r="6" spans="1:26" ht="16.5" customHeight="1" x14ac:dyDescent="0.55000000000000004">
      <c r="A6" s="289" t="s">
        <v>54</v>
      </c>
      <c r="B6" s="292" t="s">
        <v>55</v>
      </c>
      <c r="C6" s="292" t="s">
        <v>11</v>
      </c>
      <c r="D6" s="56" t="s">
        <v>52</v>
      </c>
      <c r="E6" s="315" t="s">
        <v>53</v>
      </c>
      <c r="F6" s="316"/>
      <c r="G6" s="317"/>
      <c r="H6" s="57" t="s">
        <v>56</v>
      </c>
      <c r="I6" s="172" t="s">
        <v>56</v>
      </c>
      <c r="J6" s="58" t="s">
        <v>49</v>
      </c>
      <c r="K6" s="289" t="s">
        <v>65</v>
      </c>
      <c r="L6" s="119"/>
      <c r="M6" s="60"/>
      <c r="N6" s="297" t="s">
        <v>38</v>
      </c>
      <c r="O6" s="298"/>
      <c r="P6" s="299"/>
      <c r="Q6" s="269" t="s">
        <v>65</v>
      </c>
      <c r="R6" s="126"/>
      <c r="S6" s="1"/>
      <c r="T6" s="297" t="s">
        <v>38</v>
      </c>
      <c r="U6" s="298"/>
      <c r="V6" s="299"/>
      <c r="W6" s="269" t="s">
        <v>65</v>
      </c>
      <c r="X6" s="54"/>
      <c r="Y6" s="252"/>
      <c r="Z6" s="251"/>
    </row>
    <row r="7" spans="1:26" ht="16.5" customHeight="1" x14ac:dyDescent="0.55000000000000004">
      <c r="A7" s="290"/>
      <c r="B7" s="293"/>
      <c r="C7" s="293"/>
      <c r="D7" s="59" t="s">
        <v>57</v>
      </c>
      <c r="E7" s="58" t="s">
        <v>58</v>
      </c>
      <c r="F7" s="58" t="s">
        <v>59</v>
      </c>
      <c r="G7" s="58" t="s">
        <v>60</v>
      </c>
      <c r="H7" s="59" t="s">
        <v>61</v>
      </c>
      <c r="I7" s="173" t="s">
        <v>62</v>
      </c>
      <c r="J7" s="59" t="s">
        <v>1</v>
      </c>
      <c r="K7" s="293"/>
      <c r="L7" s="119"/>
      <c r="M7" s="60"/>
      <c r="N7" s="300"/>
      <c r="O7" s="301"/>
      <c r="P7" s="302"/>
      <c r="Q7" s="270"/>
      <c r="R7" s="127"/>
      <c r="S7" s="1"/>
      <c r="T7" s="300"/>
      <c r="U7" s="301"/>
      <c r="V7" s="302"/>
      <c r="W7" s="270"/>
      <c r="X7" s="54"/>
      <c r="Y7" s="252"/>
      <c r="Z7" s="251"/>
    </row>
    <row r="8" spans="1:26" ht="16.5" customHeight="1" x14ac:dyDescent="0.55000000000000004">
      <c r="A8" s="290"/>
      <c r="B8" s="293"/>
      <c r="C8" s="293"/>
      <c r="D8" s="219" t="s">
        <v>102</v>
      </c>
      <c r="E8" s="59" t="s">
        <v>63</v>
      </c>
      <c r="F8" s="59" t="s">
        <v>63</v>
      </c>
      <c r="G8" s="59" t="s">
        <v>63</v>
      </c>
      <c r="H8" s="59" t="s">
        <v>64</v>
      </c>
      <c r="I8" s="173" t="s">
        <v>64</v>
      </c>
      <c r="J8" s="59"/>
      <c r="K8" s="293"/>
      <c r="L8" s="119"/>
      <c r="M8" s="60"/>
      <c r="N8" s="300"/>
      <c r="O8" s="301"/>
      <c r="P8" s="302"/>
      <c r="Q8" s="270"/>
      <c r="R8" s="127"/>
      <c r="S8" s="1"/>
      <c r="T8" s="300"/>
      <c r="U8" s="301"/>
      <c r="V8" s="302"/>
      <c r="W8" s="270"/>
      <c r="X8" s="54"/>
      <c r="Y8" s="252"/>
      <c r="Z8" s="251"/>
    </row>
    <row r="9" spans="1:26" ht="16.5" customHeight="1" x14ac:dyDescent="0.55000000000000004">
      <c r="A9" s="291"/>
      <c r="B9" s="293"/>
      <c r="C9" s="293"/>
      <c r="D9" s="61" t="s">
        <v>15</v>
      </c>
      <c r="E9" s="98"/>
      <c r="F9" s="98"/>
      <c r="G9" s="98"/>
      <c r="H9" s="61">
        <v>10</v>
      </c>
      <c r="I9" s="174">
        <v>20</v>
      </c>
      <c r="J9" s="61">
        <v>100</v>
      </c>
      <c r="K9" s="318"/>
      <c r="L9" s="119"/>
      <c r="M9" s="60"/>
      <c r="N9" s="303"/>
      <c r="O9" s="304"/>
      <c r="P9" s="305"/>
      <c r="Q9" s="271"/>
      <c r="R9" s="127"/>
      <c r="S9" s="1"/>
      <c r="T9" s="303"/>
      <c r="U9" s="304"/>
      <c r="V9" s="305"/>
      <c r="W9" s="271"/>
      <c r="X9" s="54"/>
      <c r="Y9" s="252"/>
      <c r="Z9" s="251"/>
    </row>
    <row r="10" spans="1:26" ht="18" customHeight="1" x14ac:dyDescent="0.55000000000000004">
      <c r="A10" s="62">
        <v>1</v>
      </c>
      <c r="B10" s="29">
        <v>6025010001</v>
      </c>
      <c r="C10" s="242" t="s">
        <v>122</v>
      </c>
      <c r="D10" s="239"/>
      <c r="E10" s="63"/>
      <c r="F10" s="63"/>
      <c r="G10" s="63"/>
      <c r="H10" s="64"/>
      <c r="I10" s="49"/>
      <c r="J10" s="65"/>
      <c r="K10" s="109"/>
      <c r="L10" s="120"/>
      <c r="M10" s="121"/>
      <c r="N10" s="272"/>
      <c r="O10" s="273"/>
      <c r="P10" s="274"/>
      <c r="Q10" s="89"/>
      <c r="R10" s="128"/>
      <c r="S10" s="129"/>
      <c r="T10" s="264"/>
      <c r="U10" s="265"/>
      <c r="V10" s="266"/>
      <c r="W10" s="89"/>
      <c r="X10" s="54"/>
      <c r="Y10" s="253">
        <v>6125010015</v>
      </c>
      <c r="Z10" s="253" t="s">
        <v>106</v>
      </c>
    </row>
    <row r="11" spans="1:26" ht="18" customHeight="1" x14ac:dyDescent="0.55000000000000004">
      <c r="A11" s="62">
        <v>2</v>
      </c>
      <c r="B11" s="29">
        <v>6025010003</v>
      </c>
      <c r="C11" s="30" t="s">
        <v>123</v>
      </c>
      <c r="D11" s="239"/>
      <c r="E11" s="63"/>
      <c r="F11" s="63"/>
      <c r="G11" s="63"/>
      <c r="H11" s="64"/>
      <c r="I11" s="49"/>
      <c r="J11" s="65"/>
      <c r="K11" s="109"/>
      <c r="L11" s="120"/>
      <c r="M11" s="121"/>
      <c r="N11" s="272"/>
      <c r="O11" s="273"/>
      <c r="P11" s="274"/>
      <c r="Q11" s="89"/>
      <c r="R11" s="128"/>
      <c r="S11" s="129"/>
      <c r="T11" s="264"/>
      <c r="U11" s="265"/>
      <c r="V11" s="266"/>
      <c r="W11" s="89"/>
      <c r="X11" s="54"/>
      <c r="Y11" s="253">
        <v>6125010016</v>
      </c>
      <c r="Z11" s="253" t="s">
        <v>107</v>
      </c>
    </row>
    <row r="12" spans="1:26" ht="18" customHeight="1" x14ac:dyDescent="0.55000000000000004">
      <c r="A12" s="62">
        <v>3</v>
      </c>
      <c r="B12" s="29">
        <v>6025010004</v>
      </c>
      <c r="C12" s="30" t="s">
        <v>124</v>
      </c>
      <c r="D12" s="239"/>
      <c r="E12" s="63"/>
      <c r="F12" s="63"/>
      <c r="G12" s="63"/>
      <c r="H12" s="64"/>
      <c r="I12" s="49"/>
      <c r="J12" s="65"/>
      <c r="K12" s="109"/>
      <c r="L12" s="120"/>
      <c r="M12" s="121"/>
      <c r="N12" s="272"/>
      <c r="O12" s="273"/>
      <c r="P12" s="274"/>
      <c r="Q12" s="89"/>
      <c r="R12" s="128"/>
      <c r="S12" s="129"/>
      <c r="T12" s="264"/>
      <c r="U12" s="265"/>
      <c r="V12" s="266"/>
      <c r="W12" s="89"/>
      <c r="X12" s="54"/>
      <c r="Y12" s="253">
        <v>6125010017</v>
      </c>
      <c r="Z12" s="253" t="s">
        <v>108</v>
      </c>
    </row>
    <row r="13" spans="1:26" ht="18" customHeight="1" x14ac:dyDescent="0.55000000000000004">
      <c r="A13" s="62">
        <v>4</v>
      </c>
      <c r="B13" s="29">
        <v>6025010005</v>
      </c>
      <c r="C13" s="30" t="s">
        <v>125</v>
      </c>
      <c r="D13" s="239"/>
      <c r="E13" s="63"/>
      <c r="F13" s="63"/>
      <c r="G13" s="63"/>
      <c r="H13" s="64"/>
      <c r="I13" s="49"/>
      <c r="J13" s="65"/>
      <c r="K13" s="109"/>
      <c r="L13" s="120"/>
      <c r="M13" s="121"/>
      <c r="N13" s="272"/>
      <c r="O13" s="273"/>
      <c r="P13" s="274"/>
      <c r="Q13" s="89"/>
      <c r="R13" s="128"/>
      <c r="S13" s="129"/>
      <c r="T13" s="264"/>
      <c r="U13" s="265"/>
      <c r="V13" s="266"/>
      <c r="W13" s="89"/>
      <c r="X13" s="54"/>
      <c r="Y13" s="253">
        <v>6125010018</v>
      </c>
      <c r="Z13" s="253" t="s">
        <v>109</v>
      </c>
    </row>
    <row r="14" spans="1:26" ht="18" customHeight="1" thickBot="1" x14ac:dyDescent="0.6">
      <c r="A14" s="66">
        <v>5</v>
      </c>
      <c r="B14" s="52">
        <v>6025010006</v>
      </c>
      <c r="C14" s="53" t="s">
        <v>126</v>
      </c>
      <c r="D14" s="241"/>
      <c r="E14" s="67"/>
      <c r="F14" s="67"/>
      <c r="G14" s="67"/>
      <c r="H14" s="68"/>
      <c r="I14" s="175"/>
      <c r="J14" s="69"/>
      <c r="K14" s="110"/>
      <c r="L14" s="120"/>
      <c r="M14" s="121"/>
      <c r="N14" s="325"/>
      <c r="O14" s="326"/>
      <c r="P14" s="327"/>
      <c r="Q14" s="90"/>
      <c r="R14" s="128"/>
      <c r="S14" s="129"/>
      <c r="T14" s="312"/>
      <c r="U14" s="313"/>
      <c r="V14" s="314"/>
      <c r="W14" s="90"/>
      <c r="X14" s="54"/>
      <c r="Y14" s="253">
        <v>6125010019</v>
      </c>
      <c r="Z14" s="253" t="s">
        <v>110</v>
      </c>
    </row>
    <row r="15" spans="1:26" ht="18" customHeight="1" x14ac:dyDescent="0.55000000000000004">
      <c r="A15" s="70">
        <v>6</v>
      </c>
      <c r="B15" s="50">
        <v>6025010007</v>
      </c>
      <c r="C15" s="51" t="s">
        <v>127</v>
      </c>
      <c r="D15" s="245"/>
      <c r="E15" s="71"/>
      <c r="F15" s="71"/>
      <c r="G15" s="71"/>
      <c r="H15" s="72"/>
      <c r="I15" s="73"/>
      <c r="J15" s="74"/>
      <c r="K15" s="111"/>
      <c r="L15" s="120"/>
      <c r="M15" s="121"/>
      <c r="N15" s="328"/>
      <c r="O15" s="329"/>
      <c r="P15" s="330"/>
      <c r="Q15" s="91"/>
      <c r="R15" s="128"/>
      <c r="S15" s="129"/>
      <c r="T15" s="306"/>
      <c r="U15" s="307"/>
      <c r="V15" s="308"/>
      <c r="W15" s="91"/>
      <c r="X15" s="54"/>
      <c r="Y15" s="253">
        <v>6125010020</v>
      </c>
      <c r="Z15" s="253" t="s">
        <v>111</v>
      </c>
    </row>
    <row r="16" spans="1:26" ht="18" customHeight="1" x14ac:dyDescent="0.55000000000000004">
      <c r="A16" s="62">
        <v>7</v>
      </c>
      <c r="B16" s="29">
        <v>6025010008</v>
      </c>
      <c r="C16" s="30" t="s">
        <v>128</v>
      </c>
      <c r="D16" s="239"/>
      <c r="E16" s="63"/>
      <c r="F16" s="63"/>
      <c r="G16" s="63"/>
      <c r="H16" s="64"/>
      <c r="I16" s="49"/>
      <c r="J16" s="65"/>
      <c r="K16" s="109"/>
      <c r="L16" s="120"/>
      <c r="M16" s="121"/>
      <c r="N16" s="272"/>
      <c r="O16" s="273"/>
      <c r="P16" s="274"/>
      <c r="Q16" s="89"/>
      <c r="R16" s="128"/>
      <c r="S16" s="129"/>
      <c r="T16" s="264"/>
      <c r="U16" s="265"/>
      <c r="V16" s="266"/>
      <c r="W16" s="89"/>
      <c r="X16" s="54"/>
      <c r="Y16" s="253">
        <v>6125010021</v>
      </c>
      <c r="Z16" s="253" t="s">
        <v>112</v>
      </c>
    </row>
    <row r="17" spans="1:26" ht="18" customHeight="1" x14ac:dyDescent="0.55000000000000004">
      <c r="A17" s="62">
        <v>8</v>
      </c>
      <c r="B17" s="29">
        <v>6025010009</v>
      </c>
      <c r="C17" s="30" t="s">
        <v>129</v>
      </c>
      <c r="D17" s="239"/>
      <c r="E17" s="63"/>
      <c r="F17" s="63"/>
      <c r="G17" s="63"/>
      <c r="H17" s="64"/>
      <c r="I17" s="49"/>
      <c r="J17" s="65"/>
      <c r="K17" s="109"/>
      <c r="L17" s="120"/>
      <c r="M17" s="121"/>
      <c r="N17" s="272"/>
      <c r="O17" s="273"/>
      <c r="P17" s="274"/>
      <c r="Q17" s="89"/>
      <c r="R17" s="128"/>
      <c r="S17" s="129"/>
      <c r="T17" s="264"/>
      <c r="U17" s="265"/>
      <c r="V17" s="266"/>
      <c r="W17" s="89"/>
      <c r="X17" s="54"/>
      <c r="Y17" s="253">
        <v>6125010022</v>
      </c>
      <c r="Z17" s="253" t="s">
        <v>113</v>
      </c>
    </row>
    <row r="18" spans="1:26" ht="18" customHeight="1" x14ac:dyDescent="0.55000000000000004">
      <c r="A18" s="62">
        <v>9</v>
      </c>
      <c r="B18" s="29">
        <v>6025010011</v>
      </c>
      <c r="C18" s="30" t="s">
        <v>130</v>
      </c>
      <c r="D18" s="240"/>
      <c r="E18" s="63"/>
      <c r="F18" s="63"/>
      <c r="G18" s="63"/>
      <c r="H18" s="64"/>
      <c r="I18" s="49"/>
      <c r="J18" s="65"/>
      <c r="K18" s="109"/>
      <c r="L18" s="120"/>
      <c r="M18" s="121"/>
      <c r="N18" s="272"/>
      <c r="O18" s="273"/>
      <c r="P18" s="274"/>
      <c r="Q18" s="89"/>
      <c r="R18" s="128"/>
      <c r="S18" s="129"/>
      <c r="T18" s="264"/>
      <c r="U18" s="265"/>
      <c r="V18" s="266"/>
      <c r="W18" s="89"/>
      <c r="X18" s="54"/>
      <c r="Y18" s="253">
        <v>6125010023</v>
      </c>
      <c r="Z18" s="253" t="s">
        <v>114</v>
      </c>
    </row>
    <row r="19" spans="1:26" ht="18" customHeight="1" thickBot="1" x14ac:dyDescent="0.6">
      <c r="A19" s="75">
        <v>10</v>
      </c>
      <c r="B19" s="52">
        <v>6025010048</v>
      </c>
      <c r="C19" s="53" t="s">
        <v>131</v>
      </c>
      <c r="D19" s="241"/>
      <c r="E19" s="76"/>
      <c r="F19" s="76"/>
      <c r="G19" s="76"/>
      <c r="H19" s="77"/>
      <c r="I19" s="78"/>
      <c r="J19" s="79"/>
      <c r="K19" s="104"/>
      <c r="L19" s="120"/>
      <c r="M19" s="121"/>
      <c r="N19" s="319"/>
      <c r="O19" s="320"/>
      <c r="P19" s="321"/>
      <c r="Q19" s="92"/>
      <c r="R19" s="128"/>
      <c r="S19" s="129"/>
      <c r="T19" s="277"/>
      <c r="U19" s="278"/>
      <c r="V19" s="279"/>
      <c r="W19" s="92"/>
      <c r="X19" s="54"/>
      <c r="Y19" s="253">
        <v>6125010024</v>
      </c>
      <c r="Z19" s="253" t="s">
        <v>115</v>
      </c>
    </row>
    <row r="20" spans="1:26" ht="18" customHeight="1" x14ac:dyDescent="0.55000000000000004">
      <c r="A20" s="80"/>
      <c r="B20" s="50"/>
      <c r="C20" s="244"/>
      <c r="D20" s="245"/>
      <c r="E20" s="81"/>
      <c r="F20" s="81"/>
      <c r="G20" s="81"/>
      <c r="H20" s="82"/>
      <c r="I20" s="83"/>
      <c r="J20" s="84"/>
      <c r="K20" s="101"/>
      <c r="L20" s="120"/>
      <c r="M20" s="121"/>
      <c r="N20" s="322"/>
      <c r="O20" s="323"/>
      <c r="P20" s="324"/>
      <c r="Q20" s="93"/>
      <c r="R20" s="128"/>
      <c r="S20" s="129"/>
      <c r="T20" s="309"/>
      <c r="U20" s="310"/>
      <c r="V20" s="311"/>
      <c r="W20" s="93"/>
      <c r="X20" s="54"/>
      <c r="Y20" s="253">
        <v>6125010025</v>
      </c>
      <c r="Z20" s="253" t="s">
        <v>116</v>
      </c>
    </row>
    <row r="21" spans="1:26" ht="18" customHeight="1" x14ac:dyDescent="0.55000000000000004">
      <c r="A21" s="62"/>
      <c r="B21" s="29"/>
      <c r="C21" s="243"/>
      <c r="D21" s="239"/>
      <c r="E21" s="63"/>
      <c r="F21" s="63"/>
      <c r="G21" s="63"/>
      <c r="H21" s="64"/>
      <c r="I21" s="49"/>
      <c r="J21" s="65"/>
      <c r="K21" s="109"/>
      <c r="L21" s="120"/>
      <c r="M21" s="121"/>
      <c r="N21" s="272"/>
      <c r="O21" s="273"/>
      <c r="P21" s="274"/>
      <c r="Q21" s="89"/>
      <c r="R21" s="128"/>
      <c r="S21" s="129"/>
      <c r="T21" s="264"/>
      <c r="U21" s="265"/>
      <c r="V21" s="266"/>
      <c r="W21" s="89"/>
      <c r="X21" s="54"/>
      <c r="Y21" s="253">
        <v>6125010026</v>
      </c>
      <c r="Z21" s="253" t="s">
        <v>117</v>
      </c>
    </row>
    <row r="22" spans="1:26" ht="18" customHeight="1" x14ac:dyDescent="0.55000000000000004">
      <c r="A22" s="62"/>
      <c r="B22" s="29"/>
      <c r="C22" s="243"/>
      <c r="D22" s="239"/>
      <c r="E22" s="63"/>
      <c r="F22" s="63"/>
      <c r="G22" s="63"/>
      <c r="H22" s="64"/>
      <c r="I22" s="49"/>
      <c r="J22" s="65"/>
      <c r="K22" s="109"/>
      <c r="L22" s="120"/>
      <c r="M22" s="121"/>
      <c r="N22" s="272"/>
      <c r="O22" s="273"/>
      <c r="P22" s="274"/>
      <c r="Q22" s="89"/>
      <c r="R22" s="128"/>
      <c r="S22" s="129"/>
      <c r="T22" s="264"/>
      <c r="U22" s="265"/>
      <c r="V22" s="266"/>
      <c r="W22" s="89"/>
      <c r="X22" s="54"/>
      <c r="Y22" s="253">
        <v>6125010027</v>
      </c>
      <c r="Z22" s="253" t="s">
        <v>118</v>
      </c>
    </row>
    <row r="23" spans="1:26" ht="18" customHeight="1" x14ac:dyDescent="0.55000000000000004">
      <c r="A23" s="178"/>
      <c r="B23" s="29"/>
      <c r="C23" s="243"/>
      <c r="D23" s="240"/>
      <c r="E23" s="63"/>
      <c r="F23" s="63"/>
      <c r="G23" s="63"/>
      <c r="H23" s="64"/>
      <c r="I23" s="49"/>
      <c r="J23" s="65"/>
      <c r="K23" s="109"/>
      <c r="L23" s="120"/>
      <c r="M23" s="121"/>
      <c r="N23" s="272"/>
      <c r="O23" s="273"/>
      <c r="P23" s="274"/>
      <c r="Q23" s="89"/>
      <c r="R23" s="128"/>
      <c r="S23" s="129"/>
      <c r="T23" s="264"/>
      <c r="U23" s="265"/>
      <c r="V23" s="266"/>
      <c r="W23" s="89"/>
      <c r="X23" s="54"/>
      <c r="Y23" s="253">
        <v>6125010028</v>
      </c>
      <c r="Z23" s="253" t="s">
        <v>119</v>
      </c>
    </row>
    <row r="24" spans="1:26" s="106" customFormat="1" ht="18" customHeight="1" thickBot="1" x14ac:dyDescent="0.6">
      <c r="A24" s="75"/>
      <c r="B24" s="52"/>
      <c r="C24" s="246"/>
      <c r="D24" s="241"/>
      <c r="E24" s="76"/>
      <c r="F24" s="76"/>
      <c r="G24" s="76"/>
      <c r="H24" s="103"/>
      <c r="I24" s="78"/>
      <c r="J24" s="79"/>
      <c r="K24" s="104"/>
      <c r="L24" s="122"/>
      <c r="M24" s="123"/>
      <c r="N24" s="319"/>
      <c r="O24" s="320"/>
      <c r="P24" s="321"/>
      <c r="Q24" s="92"/>
      <c r="R24" s="130"/>
      <c r="S24" s="131"/>
      <c r="T24" s="277"/>
      <c r="U24" s="278"/>
      <c r="V24" s="279"/>
      <c r="W24" s="92"/>
      <c r="X24" s="105"/>
      <c r="Y24" s="253">
        <v>6125010029</v>
      </c>
      <c r="Z24" s="253" t="s">
        <v>120</v>
      </c>
    </row>
    <row r="25" spans="1:26" s="86" customFormat="1" ht="15.75" customHeight="1" x14ac:dyDescent="0.55000000000000004">
      <c r="A25" s="188"/>
      <c r="B25" s="250"/>
      <c r="C25" s="189"/>
      <c r="D25" s="238"/>
      <c r="E25" s="190"/>
      <c r="F25" s="190"/>
      <c r="G25" s="190"/>
      <c r="H25" s="190"/>
      <c r="I25" s="238"/>
      <c r="J25" s="191"/>
      <c r="K25" s="121"/>
      <c r="L25" s="120"/>
      <c r="M25" s="192"/>
      <c r="N25" s="193"/>
      <c r="O25" s="193"/>
      <c r="P25" s="193"/>
      <c r="Q25" s="194"/>
      <c r="R25" s="195"/>
      <c r="S25" s="194"/>
      <c r="T25" s="196"/>
      <c r="U25" s="196"/>
      <c r="V25" s="196"/>
      <c r="W25" s="194"/>
      <c r="X25" s="85"/>
      <c r="Y25" s="253"/>
      <c r="Z25" s="253"/>
    </row>
    <row r="26" spans="1:26" s="86" customFormat="1" ht="21.95" customHeight="1" x14ac:dyDescent="0.55000000000000004">
      <c r="A26" s="294" t="s">
        <v>134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6"/>
      <c r="L26" s="120"/>
      <c r="M26" s="170"/>
      <c r="N26" s="3"/>
      <c r="O26" s="3"/>
      <c r="P26" s="3"/>
      <c r="Q26" s="3"/>
      <c r="R26" s="32"/>
      <c r="S26" s="3"/>
      <c r="T26" s="3"/>
      <c r="U26" s="3"/>
      <c r="V26" s="3"/>
      <c r="W26" s="3"/>
      <c r="X26" s="85"/>
      <c r="Y26" s="251"/>
      <c r="Z26" s="251"/>
    </row>
    <row r="27" spans="1:26" s="86" customFormat="1" ht="20.100000000000001" customHeight="1" x14ac:dyDescent="0.55000000000000004">
      <c r="A27" s="294" t="s">
        <v>135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6"/>
      <c r="L27" s="120"/>
      <c r="M27" s="170"/>
      <c r="N27" s="3"/>
      <c r="O27" s="3"/>
      <c r="P27" s="3"/>
      <c r="Q27" s="3"/>
      <c r="R27" s="32"/>
      <c r="S27" s="3"/>
      <c r="T27" s="3"/>
      <c r="U27" s="3"/>
      <c r="V27" s="3"/>
      <c r="W27" s="3"/>
      <c r="X27" s="85"/>
    </row>
    <row r="28" spans="1:26" s="86" customFormat="1" ht="20.100000000000001" customHeight="1" x14ac:dyDescent="0.55000000000000004">
      <c r="A28" s="349" t="s">
        <v>136</v>
      </c>
      <c r="B28" s="350"/>
      <c r="C28" s="350"/>
      <c r="D28" s="350"/>
      <c r="E28" s="350"/>
      <c r="F28" s="350"/>
      <c r="G28" s="350"/>
      <c r="H28" s="350"/>
      <c r="I28" s="350"/>
      <c r="J28" s="350"/>
      <c r="K28" s="351"/>
      <c r="L28" s="120"/>
      <c r="M28" s="170"/>
      <c r="N28" s="3"/>
      <c r="O28" s="3"/>
      <c r="P28" s="3"/>
      <c r="Q28" s="3"/>
      <c r="R28" s="32"/>
      <c r="S28" s="3"/>
      <c r="T28" s="3"/>
      <c r="U28" s="3"/>
      <c r="V28" s="3"/>
      <c r="W28" s="3"/>
      <c r="X28" s="85"/>
    </row>
  </sheetData>
  <mergeCells count="52">
    <mergeCell ref="N15:P15"/>
    <mergeCell ref="N16:P16"/>
    <mergeCell ref="A27:K27"/>
    <mergeCell ref="A28:K28"/>
    <mergeCell ref="A26:K26"/>
    <mergeCell ref="B6:B9"/>
    <mergeCell ref="O5:Q5"/>
    <mergeCell ref="T6:V9"/>
    <mergeCell ref="T10:V10"/>
    <mergeCell ref="T11:V11"/>
    <mergeCell ref="T12:V12"/>
    <mergeCell ref="T15:V15"/>
    <mergeCell ref="T16:V16"/>
    <mergeCell ref="T17:V17"/>
    <mergeCell ref="N11:P11"/>
    <mergeCell ref="T19:V19"/>
    <mergeCell ref="T20:V20"/>
    <mergeCell ref="N17:P17"/>
    <mergeCell ref="N18:P18"/>
    <mergeCell ref="T13:V13"/>
    <mergeCell ref="T24:V24"/>
    <mergeCell ref="N22:P22"/>
    <mergeCell ref="N23:P23"/>
    <mergeCell ref="T18:V18"/>
    <mergeCell ref="A1:K1"/>
    <mergeCell ref="A2:K2"/>
    <mergeCell ref="A3:K3"/>
    <mergeCell ref="A4:K4"/>
    <mergeCell ref="A6:A9"/>
    <mergeCell ref="C6:C9"/>
    <mergeCell ref="T14:V14"/>
    <mergeCell ref="E6:G6"/>
    <mergeCell ref="N6:P9"/>
    <mergeCell ref="K6:K9"/>
    <mergeCell ref="N24:P24"/>
    <mergeCell ref="N12:P12"/>
    <mergeCell ref="T21:V21"/>
    <mergeCell ref="T22:V22"/>
    <mergeCell ref="T23:V23"/>
    <mergeCell ref="O2:Q2"/>
    <mergeCell ref="U2:W2"/>
    <mergeCell ref="O3:Q3"/>
    <mergeCell ref="U3:W3"/>
    <mergeCell ref="Q6:Q9"/>
    <mergeCell ref="N10:P10"/>
    <mergeCell ref="W6:W9"/>
    <mergeCell ref="U5:W5"/>
    <mergeCell ref="N21:P21"/>
    <mergeCell ref="N19:P19"/>
    <mergeCell ref="N20:P20"/>
    <mergeCell ref="N13:P13"/>
    <mergeCell ref="N14:P14"/>
  </mergeCells>
  <pageMargins left="0.19685039370078741" right="0" top="0" bottom="0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8"/>
  <sheetViews>
    <sheetView topLeftCell="A20" workbookViewId="0">
      <selection sqref="A1:X35"/>
    </sheetView>
  </sheetViews>
  <sheetFormatPr defaultColWidth="10.28515625" defaultRowHeight="24" x14ac:dyDescent="0.55000000000000004"/>
  <cols>
    <col min="1" max="1" width="5.7109375" style="211" customWidth="1"/>
    <col min="2" max="2" width="27.7109375" style="54" customWidth="1"/>
    <col min="3" max="3" width="7.140625" style="211" customWidth="1"/>
    <col min="4" max="24" width="2.85546875" style="54" customWidth="1"/>
    <col min="25" max="25" width="2.140625" style="54" customWidth="1"/>
    <col min="26" max="27" width="4.140625" style="7" hidden="1" customWidth="1"/>
    <col min="28" max="28" width="4.42578125" style="7" hidden="1" customWidth="1"/>
    <col min="29" max="29" width="2.28515625" style="8" hidden="1" customWidth="1"/>
    <col min="30" max="32" width="5.7109375" style="7" hidden="1" customWidth="1"/>
    <col min="33" max="33" width="3.28515625" style="54" customWidth="1"/>
    <col min="34" max="16384" width="10.28515625" style="54"/>
  </cols>
  <sheetData>
    <row r="1" spans="1:32" ht="30" customHeight="1" x14ac:dyDescent="0.55000000000000004">
      <c r="A1" s="331" t="s">
        <v>71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</row>
    <row r="2" spans="1:32" ht="21.95" customHeight="1" x14ac:dyDescent="0.55000000000000004">
      <c r="A2" s="331" t="s">
        <v>51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</row>
    <row r="3" spans="1:32" ht="23.25" customHeight="1" x14ac:dyDescent="0.55000000000000004">
      <c r="A3" s="332" t="str">
        <f>วผ1!A3</f>
        <v>ชื่อวิชา.............................................รหัสวิชา........................... ท-ป-น............... ระดับชั้น ปวช.2/1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</row>
    <row r="4" spans="1:32" ht="23.25" customHeight="1" x14ac:dyDescent="0.55000000000000004">
      <c r="A4" s="332" t="str">
        <f>วผ1!A4</f>
        <v>ภาคเรียนที่ 1  ปีการศึกษา 2561  นักศึกษาสาขาวิชาพืชศาสตร์ จำนวนนักศึกษาที่ลงทะเบียนเรียน  10 คน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</row>
    <row r="5" spans="1:32" ht="21.95" customHeight="1" x14ac:dyDescent="0.55000000000000004">
      <c r="A5" s="335" t="s">
        <v>37</v>
      </c>
      <c r="B5" s="335" t="s">
        <v>38</v>
      </c>
      <c r="C5" s="49" t="s">
        <v>41</v>
      </c>
      <c r="D5" s="333" t="s">
        <v>42</v>
      </c>
      <c r="E5" s="334"/>
      <c r="F5" s="334"/>
      <c r="G5" s="334"/>
      <c r="H5" s="334"/>
      <c r="I5" s="334"/>
      <c r="J5" s="334"/>
      <c r="K5" s="338" t="s">
        <v>43</v>
      </c>
      <c r="L5" s="334"/>
      <c r="M5" s="334"/>
      <c r="N5" s="334"/>
      <c r="O5" s="334"/>
      <c r="P5" s="334"/>
      <c r="Q5" s="339"/>
      <c r="R5" s="334" t="s">
        <v>44</v>
      </c>
      <c r="S5" s="334"/>
      <c r="T5" s="334"/>
      <c r="U5" s="334"/>
      <c r="V5" s="334"/>
      <c r="W5" s="334"/>
      <c r="X5" s="340"/>
    </row>
    <row r="6" spans="1:32" ht="21.95" customHeight="1" x14ac:dyDescent="0.55000000000000004">
      <c r="A6" s="336"/>
      <c r="B6" s="336"/>
      <c r="C6" s="49" t="s">
        <v>45</v>
      </c>
      <c r="D6" s="215">
        <v>1</v>
      </c>
      <c r="E6" s="49">
        <v>2</v>
      </c>
      <c r="F6" s="49">
        <v>3</v>
      </c>
      <c r="G6" s="49">
        <v>4</v>
      </c>
      <c r="H6" s="49">
        <v>5</v>
      </c>
      <c r="I6" s="49">
        <v>6</v>
      </c>
      <c r="J6" s="215">
        <v>7</v>
      </c>
      <c r="K6" s="213">
        <v>1</v>
      </c>
      <c r="L6" s="49">
        <v>2</v>
      </c>
      <c r="M6" s="49">
        <v>3</v>
      </c>
      <c r="N6" s="49">
        <v>4</v>
      </c>
      <c r="O6" s="49">
        <v>5</v>
      </c>
      <c r="P6" s="49">
        <v>6</v>
      </c>
      <c r="Q6" s="143">
        <v>7</v>
      </c>
      <c r="R6" s="214">
        <v>1</v>
      </c>
      <c r="S6" s="49">
        <v>2</v>
      </c>
      <c r="T6" s="49">
        <v>3</v>
      </c>
      <c r="U6" s="49">
        <v>4</v>
      </c>
      <c r="V6" s="171">
        <v>5</v>
      </c>
      <c r="W6" s="49">
        <v>6</v>
      </c>
      <c r="X6" s="49">
        <v>7</v>
      </c>
      <c r="Z6" s="9" t="s">
        <v>46</v>
      </c>
      <c r="AA6" s="10" t="s">
        <v>47</v>
      </c>
      <c r="AB6" s="11" t="s">
        <v>48</v>
      </c>
      <c r="AC6" s="12"/>
      <c r="AD6" s="13" t="s">
        <v>46</v>
      </c>
      <c r="AE6" s="13" t="s">
        <v>47</v>
      </c>
      <c r="AF6" s="13" t="s">
        <v>48</v>
      </c>
    </row>
    <row r="7" spans="1:32" ht="21.95" customHeight="1" x14ac:dyDescent="0.55000000000000004">
      <c r="A7" s="337"/>
      <c r="B7" s="337"/>
      <c r="C7" s="49" t="s">
        <v>49</v>
      </c>
      <c r="D7" s="215"/>
      <c r="E7" s="49"/>
      <c r="F7" s="49"/>
      <c r="G7" s="215"/>
      <c r="H7" s="49"/>
      <c r="I7" s="49"/>
      <c r="J7" s="215"/>
      <c r="K7" s="213"/>
      <c r="L7" s="49"/>
      <c r="M7" s="49"/>
      <c r="N7" s="49"/>
      <c r="O7" s="49"/>
      <c r="P7" s="49"/>
      <c r="Q7" s="143"/>
      <c r="R7" s="214"/>
      <c r="S7" s="49"/>
      <c r="T7" s="49"/>
      <c r="U7" s="49"/>
      <c r="V7" s="171"/>
      <c r="W7" s="49"/>
      <c r="X7" s="49"/>
      <c r="Z7" s="14">
        <f>SUM(D7:J7)</f>
        <v>0</v>
      </c>
      <c r="AA7" s="14">
        <f>SUM(K7:Q7)</f>
        <v>0</v>
      </c>
      <c r="AB7" s="14">
        <f>SUM(R7:X7)</f>
        <v>0</v>
      </c>
      <c r="AC7" s="12"/>
      <c r="AD7" s="15" t="e">
        <f>#REF!</f>
        <v>#REF!</v>
      </c>
      <c r="AE7" s="15" t="e">
        <f>#REF!</f>
        <v>#REF!</v>
      </c>
      <c r="AF7" s="15" t="e">
        <f>#REF!</f>
        <v>#REF!</v>
      </c>
    </row>
    <row r="8" spans="1:32" ht="18" customHeight="1" x14ac:dyDescent="0.55000000000000004">
      <c r="A8" s="94">
        <v>1</v>
      </c>
      <c r="B8" s="247" t="str">
        <f>วผ1!C10</f>
        <v>นายชนุดม ดวงกระจ่าง</v>
      </c>
      <c r="C8" s="49"/>
      <c r="D8" s="146"/>
      <c r="E8" s="146"/>
      <c r="F8" s="146"/>
      <c r="G8" s="141"/>
      <c r="H8" s="146"/>
      <c r="I8" s="146"/>
      <c r="J8" s="141"/>
      <c r="K8" s="147"/>
      <c r="L8" s="146"/>
      <c r="M8" s="146"/>
      <c r="N8" s="146"/>
      <c r="O8" s="146"/>
      <c r="P8" s="95"/>
      <c r="Q8" s="145"/>
      <c r="R8" s="148"/>
      <c r="S8" s="148"/>
      <c r="T8" s="146"/>
      <c r="U8" s="146"/>
      <c r="V8" s="146"/>
      <c r="W8" s="95"/>
      <c r="X8" s="95"/>
      <c r="Z8" s="16">
        <f>SUM(D8:J8)</f>
        <v>0</v>
      </c>
      <c r="AA8" s="17">
        <f>SUM(K8:Q8)</f>
        <v>0</v>
      </c>
      <c r="AB8" s="18">
        <f>SUM(R8:X8)</f>
        <v>0</v>
      </c>
      <c r="AC8" s="19"/>
      <c r="AD8" s="20" t="e">
        <f>Z8*AD7/Z7</f>
        <v>#REF!</v>
      </c>
      <c r="AE8" s="20" t="e">
        <f>AA8*AE7/AA7</f>
        <v>#REF!</v>
      </c>
      <c r="AF8" s="20" t="e">
        <f>AB8*AF7/AB7</f>
        <v>#REF!</v>
      </c>
    </row>
    <row r="9" spans="1:32" ht="18" customHeight="1" x14ac:dyDescent="0.55000000000000004">
      <c r="A9" s="94">
        <v>2</v>
      </c>
      <c r="B9" s="247" t="str">
        <f>วผ1!C11</f>
        <v>นางสาวฐานิดา  นาชุมเห็ด</v>
      </c>
      <c r="C9" s="49"/>
      <c r="D9" s="146"/>
      <c r="E9" s="146"/>
      <c r="F9" s="146"/>
      <c r="G9" s="141"/>
      <c r="H9" s="146"/>
      <c r="I9" s="146"/>
      <c r="J9" s="141"/>
      <c r="K9" s="147"/>
      <c r="L9" s="146"/>
      <c r="M9" s="146"/>
      <c r="N9" s="146"/>
      <c r="O9" s="146"/>
      <c r="P9" s="95"/>
      <c r="Q9" s="145"/>
      <c r="R9" s="148"/>
      <c r="S9" s="148"/>
      <c r="T9" s="146"/>
      <c r="U9" s="146"/>
      <c r="V9" s="146"/>
      <c r="W9" s="95"/>
      <c r="X9" s="95"/>
      <c r="Z9" s="21">
        <f t="shared" ref="Z9:Z15" si="0">SUM(D9:J9)</f>
        <v>0</v>
      </c>
      <c r="AA9" s="22">
        <f t="shared" ref="AA9:AA15" si="1">SUM(K9:Q9)</f>
        <v>0</v>
      </c>
      <c r="AB9" s="23">
        <f t="shared" ref="AB9:AB15" si="2">SUM(R9:X9)</f>
        <v>0</v>
      </c>
      <c r="AC9" s="19"/>
      <c r="AD9" s="24" t="e">
        <f>Z9*AD7/Z7</f>
        <v>#REF!</v>
      </c>
      <c r="AE9" s="24" t="e">
        <f>AA9*AE7/AA7</f>
        <v>#REF!</v>
      </c>
      <c r="AF9" s="24" t="e">
        <f>AB9*AF7/AB7</f>
        <v>#REF!</v>
      </c>
    </row>
    <row r="10" spans="1:32" ht="18" customHeight="1" x14ac:dyDescent="0.55000000000000004">
      <c r="A10" s="94">
        <v>3</v>
      </c>
      <c r="B10" s="247" t="str">
        <f>วผ1!C12</f>
        <v>นายธนวัฒน์  ทองทะวัย</v>
      </c>
      <c r="C10" s="49"/>
      <c r="D10" s="146"/>
      <c r="E10" s="146"/>
      <c r="F10" s="146"/>
      <c r="G10" s="141"/>
      <c r="H10" s="146"/>
      <c r="I10" s="146"/>
      <c r="J10" s="141"/>
      <c r="K10" s="147"/>
      <c r="L10" s="146"/>
      <c r="M10" s="146"/>
      <c r="N10" s="146"/>
      <c r="O10" s="146"/>
      <c r="P10" s="95"/>
      <c r="Q10" s="145"/>
      <c r="R10" s="148"/>
      <c r="S10" s="148"/>
      <c r="T10" s="146"/>
      <c r="U10" s="146"/>
      <c r="V10" s="146"/>
      <c r="W10" s="95"/>
      <c r="X10" s="95"/>
      <c r="Z10" s="21">
        <f t="shared" si="0"/>
        <v>0</v>
      </c>
      <c r="AA10" s="22">
        <f t="shared" si="1"/>
        <v>0</v>
      </c>
      <c r="AB10" s="23">
        <f t="shared" si="2"/>
        <v>0</v>
      </c>
      <c r="AC10" s="19"/>
      <c r="AD10" s="24" t="e">
        <f>Z10*AD7/Z7</f>
        <v>#REF!</v>
      </c>
      <c r="AE10" s="24" t="e">
        <f>AA10*AE7/AA7</f>
        <v>#REF!</v>
      </c>
      <c r="AF10" s="24" t="e">
        <f>AB10*AF7/AB7</f>
        <v>#REF!</v>
      </c>
    </row>
    <row r="11" spans="1:32" ht="18" customHeight="1" x14ac:dyDescent="0.55000000000000004">
      <c r="A11" s="94">
        <v>4</v>
      </c>
      <c r="B11" s="247" t="str">
        <f>วผ1!C13</f>
        <v>นายปรัญชัย  เจ้าเห้ง</v>
      </c>
      <c r="C11" s="49"/>
      <c r="D11" s="146"/>
      <c r="E11" s="146"/>
      <c r="F11" s="146"/>
      <c r="G11" s="141"/>
      <c r="H11" s="146"/>
      <c r="I11" s="146"/>
      <c r="J11" s="141"/>
      <c r="K11" s="147"/>
      <c r="L11" s="146"/>
      <c r="M11" s="146"/>
      <c r="N11" s="146"/>
      <c r="O11" s="146"/>
      <c r="P11" s="95"/>
      <c r="Q11" s="145"/>
      <c r="R11" s="148"/>
      <c r="S11" s="148"/>
      <c r="T11" s="146"/>
      <c r="U11" s="146"/>
      <c r="V11" s="146"/>
      <c r="W11" s="95"/>
      <c r="X11" s="95"/>
      <c r="Z11" s="21">
        <f t="shared" si="0"/>
        <v>0</v>
      </c>
      <c r="AA11" s="22">
        <f t="shared" si="1"/>
        <v>0</v>
      </c>
      <c r="AB11" s="23">
        <f t="shared" si="2"/>
        <v>0</v>
      </c>
      <c r="AC11" s="19"/>
      <c r="AD11" s="24" t="e">
        <f>Z11*AD7/Z7</f>
        <v>#REF!</v>
      </c>
      <c r="AE11" s="24" t="e">
        <f>AA11*AE7/AA7</f>
        <v>#REF!</v>
      </c>
      <c r="AF11" s="24" t="e">
        <f>AB11*AF7/AB7</f>
        <v>#REF!</v>
      </c>
    </row>
    <row r="12" spans="1:32" ht="18" customHeight="1" thickBot="1" x14ac:dyDescent="0.6">
      <c r="A12" s="133">
        <v>5</v>
      </c>
      <c r="B12" s="248" t="str">
        <f>วผ1!C14</f>
        <v>นางสาวปรารถนา  บุญทองเสน</v>
      </c>
      <c r="C12" s="220"/>
      <c r="D12" s="149"/>
      <c r="E12" s="149"/>
      <c r="F12" s="149"/>
      <c r="G12" s="150"/>
      <c r="H12" s="149"/>
      <c r="I12" s="149"/>
      <c r="J12" s="150"/>
      <c r="K12" s="151"/>
      <c r="L12" s="149"/>
      <c r="M12" s="149"/>
      <c r="N12" s="149"/>
      <c r="O12" s="149"/>
      <c r="P12" s="134"/>
      <c r="Q12" s="152"/>
      <c r="R12" s="153"/>
      <c r="S12" s="153"/>
      <c r="T12" s="149"/>
      <c r="U12" s="149"/>
      <c r="V12" s="149"/>
      <c r="W12" s="134"/>
      <c r="X12" s="134"/>
      <c r="Z12" s="21">
        <f t="shared" si="0"/>
        <v>0</v>
      </c>
      <c r="AA12" s="22">
        <f t="shared" si="1"/>
        <v>0</v>
      </c>
      <c r="AB12" s="23">
        <f t="shared" si="2"/>
        <v>0</v>
      </c>
      <c r="AC12" s="19"/>
      <c r="AD12" s="24" t="e">
        <f>Z12*AD7/Z7</f>
        <v>#REF!</v>
      </c>
      <c r="AE12" s="24" t="e">
        <f>AA12*AE7/AA7</f>
        <v>#REF!</v>
      </c>
      <c r="AF12" s="24" t="e">
        <f>AB12*AF7/AB7</f>
        <v>#REF!</v>
      </c>
    </row>
    <row r="13" spans="1:32" ht="18" customHeight="1" x14ac:dyDescent="0.55000000000000004">
      <c r="A13" s="137">
        <v>6</v>
      </c>
      <c r="B13" s="176" t="str">
        <f>วผ1!C15</f>
        <v>นายราชศักดิ์  ราชสงฆ์</v>
      </c>
      <c r="C13" s="73"/>
      <c r="D13" s="154"/>
      <c r="E13" s="154"/>
      <c r="F13" s="154"/>
      <c r="G13" s="155"/>
      <c r="H13" s="154"/>
      <c r="I13" s="154"/>
      <c r="J13" s="155"/>
      <c r="K13" s="156"/>
      <c r="L13" s="154"/>
      <c r="M13" s="154"/>
      <c r="N13" s="154"/>
      <c r="O13" s="154"/>
      <c r="P13" s="138"/>
      <c r="Q13" s="157"/>
      <c r="R13" s="158"/>
      <c r="S13" s="158"/>
      <c r="T13" s="154"/>
      <c r="U13" s="154"/>
      <c r="V13" s="154"/>
      <c r="W13" s="138"/>
      <c r="X13" s="138"/>
      <c r="Z13" s="21">
        <f t="shared" si="0"/>
        <v>0</v>
      </c>
      <c r="AA13" s="22">
        <f t="shared" si="1"/>
        <v>0</v>
      </c>
      <c r="AB13" s="23">
        <f t="shared" si="2"/>
        <v>0</v>
      </c>
      <c r="AC13" s="19"/>
      <c r="AD13" s="24" t="e">
        <f>Z13*AD7/Z7</f>
        <v>#REF!</v>
      </c>
      <c r="AE13" s="24" t="e">
        <f>AA13*AE7/AA7</f>
        <v>#REF!</v>
      </c>
      <c r="AF13" s="24" t="e">
        <f>AB13*AF7/AB7</f>
        <v>#REF!</v>
      </c>
    </row>
    <row r="14" spans="1:32" ht="18" customHeight="1" x14ac:dyDescent="0.55000000000000004">
      <c r="A14" s="94">
        <v>7</v>
      </c>
      <c r="B14" s="247" t="str">
        <f>วผ1!C16</f>
        <v>นายศิริพงค์  เกื้อผอม</v>
      </c>
      <c r="C14" s="49"/>
      <c r="D14" s="146"/>
      <c r="E14" s="146"/>
      <c r="F14" s="146"/>
      <c r="G14" s="141"/>
      <c r="H14" s="146"/>
      <c r="I14" s="146"/>
      <c r="J14" s="141"/>
      <c r="K14" s="147"/>
      <c r="L14" s="146"/>
      <c r="M14" s="146"/>
      <c r="N14" s="146"/>
      <c r="O14" s="146"/>
      <c r="P14" s="95"/>
      <c r="Q14" s="145"/>
      <c r="R14" s="148"/>
      <c r="S14" s="148"/>
      <c r="T14" s="146"/>
      <c r="U14" s="146"/>
      <c r="V14" s="146"/>
      <c r="W14" s="95"/>
      <c r="X14" s="95"/>
      <c r="Z14" s="21">
        <f t="shared" si="0"/>
        <v>0</v>
      </c>
      <c r="AA14" s="22">
        <f t="shared" si="1"/>
        <v>0</v>
      </c>
      <c r="AB14" s="23">
        <f t="shared" si="2"/>
        <v>0</v>
      </c>
      <c r="AC14" s="19"/>
      <c r="AD14" s="24" t="e">
        <f>Z14*AD7/Z7</f>
        <v>#REF!</v>
      </c>
      <c r="AE14" s="24" t="e">
        <f>AA14*AE7/AA7</f>
        <v>#REF!</v>
      </c>
      <c r="AF14" s="24" t="e">
        <f>AB14*AF7/AB7</f>
        <v>#REF!</v>
      </c>
    </row>
    <row r="15" spans="1:32" ht="18" customHeight="1" x14ac:dyDescent="0.55000000000000004">
      <c r="A15" s="94">
        <v>8</v>
      </c>
      <c r="B15" s="247" t="str">
        <f>วผ1!C17</f>
        <v>นายสุวิจักขณ์  แป้นทอง</v>
      </c>
      <c r="C15" s="49"/>
      <c r="D15" s="146"/>
      <c r="E15" s="146"/>
      <c r="F15" s="146"/>
      <c r="G15" s="141"/>
      <c r="H15" s="146"/>
      <c r="I15" s="146"/>
      <c r="J15" s="141"/>
      <c r="K15" s="147"/>
      <c r="L15" s="146"/>
      <c r="M15" s="146"/>
      <c r="N15" s="146"/>
      <c r="O15" s="146"/>
      <c r="P15" s="95"/>
      <c r="Q15" s="145"/>
      <c r="R15" s="148"/>
      <c r="S15" s="148"/>
      <c r="T15" s="146"/>
      <c r="U15" s="146"/>
      <c r="V15" s="146"/>
      <c r="W15" s="95"/>
      <c r="X15" s="95"/>
      <c r="Z15" s="21">
        <f t="shared" si="0"/>
        <v>0</v>
      </c>
      <c r="AA15" s="22">
        <f t="shared" si="1"/>
        <v>0</v>
      </c>
      <c r="AB15" s="23">
        <f t="shared" si="2"/>
        <v>0</v>
      </c>
      <c r="AC15" s="19"/>
      <c r="AD15" s="24" t="e">
        <f>Z15*AD7/Z7</f>
        <v>#REF!</v>
      </c>
      <c r="AE15" s="24" t="e">
        <f>AA15*AE7/AA7</f>
        <v>#REF!</v>
      </c>
      <c r="AF15" s="24" t="e">
        <f>AB15*AF7/AB7</f>
        <v>#REF!</v>
      </c>
    </row>
    <row r="16" spans="1:32" ht="18" customHeight="1" x14ac:dyDescent="0.55000000000000004">
      <c r="A16" s="94">
        <v>9</v>
      </c>
      <c r="B16" s="247" t="str">
        <f>วผ1!C18</f>
        <v>นายโกมล  ศรีอ่อน</v>
      </c>
      <c r="C16" s="49"/>
      <c r="D16" s="146"/>
      <c r="E16" s="146"/>
      <c r="F16" s="146"/>
      <c r="G16" s="141"/>
      <c r="H16" s="146"/>
      <c r="I16" s="146"/>
      <c r="J16" s="141"/>
      <c r="K16" s="147"/>
      <c r="L16" s="146"/>
      <c r="M16" s="146"/>
      <c r="N16" s="146"/>
      <c r="O16" s="146"/>
      <c r="P16" s="95"/>
      <c r="Q16" s="145"/>
      <c r="R16" s="148"/>
      <c r="S16" s="148"/>
      <c r="T16" s="146"/>
      <c r="U16" s="146"/>
      <c r="V16" s="146"/>
      <c r="W16" s="95"/>
      <c r="X16" s="95"/>
      <c r="Z16" s="21">
        <f t="shared" ref="Z16:Z20" si="3">SUM(D16:J16)</f>
        <v>0</v>
      </c>
      <c r="AA16" s="22">
        <f t="shared" ref="AA16:AA20" si="4">SUM(K16:Q16)</f>
        <v>0</v>
      </c>
      <c r="AB16" s="23">
        <f t="shared" ref="AB16:AB20" si="5">SUM(R16:X16)</f>
        <v>0</v>
      </c>
      <c r="AC16" s="19"/>
      <c r="AD16" s="24" t="e">
        <f>Z16*AD7/Z7</f>
        <v>#REF!</v>
      </c>
      <c r="AE16" s="24" t="e">
        <f>AA16*AE7/AA7</f>
        <v>#REF!</v>
      </c>
      <c r="AF16" s="24" t="e">
        <f>AB16*AF7/AB7</f>
        <v>#REF!</v>
      </c>
    </row>
    <row r="17" spans="1:32" ht="18" customHeight="1" thickBot="1" x14ac:dyDescent="0.6">
      <c r="A17" s="139">
        <v>10</v>
      </c>
      <c r="B17" s="248" t="str">
        <f>วผ1!C19</f>
        <v>นางสาวขนิษฐา  พูนม่น</v>
      </c>
      <c r="C17" s="78"/>
      <c r="D17" s="159"/>
      <c r="E17" s="159"/>
      <c r="F17" s="159"/>
      <c r="G17" s="160"/>
      <c r="H17" s="159"/>
      <c r="I17" s="159"/>
      <c r="J17" s="160"/>
      <c r="K17" s="161"/>
      <c r="L17" s="159"/>
      <c r="M17" s="159"/>
      <c r="N17" s="159"/>
      <c r="O17" s="159"/>
      <c r="P17" s="140"/>
      <c r="Q17" s="162"/>
      <c r="R17" s="163"/>
      <c r="S17" s="163"/>
      <c r="T17" s="159"/>
      <c r="U17" s="159"/>
      <c r="V17" s="159"/>
      <c r="W17" s="140"/>
      <c r="X17" s="140"/>
      <c r="Z17" s="21">
        <f t="shared" si="3"/>
        <v>0</v>
      </c>
      <c r="AA17" s="22">
        <f t="shared" si="4"/>
        <v>0</v>
      </c>
      <c r="AB17" s="23">
        <f t="shared" si="5"/>
        <v>0</v>
      </c>
      <c r="AC17" s="19"/>
      <c r="AD17" s="24" t="e">
        <f>Z17*AD7/Z7</f>
        <v>#REF!</v>
      </c>
      <c r="AE17" s="24" t="e">
        <f>AA17*AE7/AA7</f>
        <v>#REF!</v>
      </c>
      <c r="AF17" s="24" t="e">
        <f>AB17*AF7/AB7</f>
        <v>#REF!</v>
      </c>
    </row>
    <row r="18" spans="1:32" ht="18" customHeight="1" x14ac:dyDescent="0.55000000000000004">
      <c r="A18" s="135"/>
      <c r="B18" s="176"/>
      <c r="C18" s="221"/>
      <c r="D18" s="164"/>
      <c r="E18" s="164"/>
      <c r="F18" s="164"/>
      <c r="G18" s="165"/>
      <c r="H18" s="164"/>
      <c r="I18" s="164"/>
      <c r="J18" s="165"/>
      <c r="K18" s="166"/>
      <c r="L18" s="164"/>
      <c r="M18" s="164"/>
      <c r="N18" s="164"/>
      <c r="O18" s="164"/>
      <c r="P18" s="136"/>
      <c r="Q18" s="167"/>
      <c r="R18" s="168"/>
      <c r="S18" s="168"/>
      <c r="T18" s="164"/>
      <c r="U18" s="164"/>
      <c r="V18" s="164"/>
      <c r="W18" s="136"/>
      <c r="X18" s="136"/>
      <c r="Z18" s="21">
        <f t="shared" si="3"/>
        <v>0</v>
      </c>
      <c r="AA18" s="22">
        <f t="shared" si="4"/>
        <v>0</v>
      </c>
      <c r="AB18" s="23">
        <f t="shared" si="5"/>
        <v>0</v>
      </c>
      <c r="AC18" s="19"/>
      <c r="AD18" s="187" t="e">
        <f>Z18*AD7/Z7</f>
        <v>#REF!</v>
      </c>
      <c r="AE18" s="187" t="e">
        <f>AA18*AE7/AA7</f>
        <v>#REF!</v>
      </c>
      <c r="AF18" s="187" t="e">
        <f>AB18*AF7/AB7</f>
        <v>#REF!</v>
      </c>
    </row>
    <row r="19" spans="1:32" ht="18" customHeight="1" x14ac:dyDescent="0.55000000000000004">
      <c r="A19" s="94"/>
      <c r="B19" s="247"/>
      <c r="C19" s="49"/>
      <c r="D19" s="146"/>
      <c r="E19" s="146"/>
      <c r="F19" s="146"/>
      <c r="G19" s="141"/>
      <c r="H19" s="146"/>
      <c r="I19" s="146"/>
      <c r="J19" s="141"/>
      <c r="K19" s="147"/>
      <c r="L19" s="146"/>
      <c r="M19" s="146"/>
      <c r="N19" s="146"/>
      <c r="O19" s="146"/>
      <c r="P19" s="95"/>
      <c r="Q19" s="145"/>
      <c r="R19" s="148"/>
      <c r="S19" s="148"/>
      <c r="T19" s="146"/>
      <c r="U19" s="146"/>
      <c r="V19" s="146"/>
      <c r="W19" s="95"/>
      <c r="X19" s="95"/>
      <c r="Z19" s="21">
        <f t="shared" si="3"/>
        <v>0</v>
      </c>
      <c r="AA19" s="22">
        <f t="shared" si="4"/>
        <v>0</v>
      </c>
      <c r="AB19" s="23">
        <f t="shared" si="5"/>
        <v>0</v>
      </c>
      <c r="AC19" s="19"/>
      <c r="AD19" s="187" t="e">
        <f>Z19*AD7/Z7</f>
        <v>#REF!</v>
      </c>
      <c r="AE19" s="187" t="e">
        <f>AA19*AE7/AA7</f>
        <v>#REF!</v>
      </c>
      <c r="AF19" s="187" t="e">
        <f>AB19*AF7/AB7</f>
        <v>#REF!</v>
      </c>
    </row>
    <row r="20" spans="1:32" ht="18" customHeight="1" x14ac:dyDescent="0.55000000000000004">
      <c r="A20" s="94"/>
      <c r="B20" s="247"/>
      <c r="C20" s="49"/>
      <c r="D20" s="146"/>
      <c r="E20" s="146"/>
      <c r="F20" s="146"/>
      <c r="G20" s="141"/>
      <c r="H20" s="146"/>
      <c r="I20" s="146"/>
      <c r="J20" s="141"/>
      <c r="K20" s="147"/>
      <c r="L20" s="146"/>
      <c r="M20" s="146"/>
      <c r="N20" s="146"/>
      <c r="O20" s="146"/>
      <c r="P20" s="95"/>
      <c r="Q20" s="145"/>
      <c r="R20" s="148"/>
      <c r="S20" s="148"/>
      <c r="T20" s="146"/>
      <c r="U20" s="146"/>
      <c r="V20" s="146"/>
      <c r="W20" s="95"/>
      <c r="X20" s="95"/>
      <c r="Z20" s="21">
        <f t="shared" si="3"/>
        <v>0</v>
      </c>
      <c r="AA20" s="22">
        <f t="shared" si="4"/>
        <v>0</v>
      </c>
      <c r="AB20" s="23">
        <f t="shared" si="5"/>
        <v>0</v>
      </c>
      <c r="AC20" s="19"/>
      <c r="AD20" s="187" t="e">
        <f>Z20*AD7/Z7</f>
        <v>#REF!</v>
      </c>
      <c r="AE20" s="187" t="e">
        <f>AA20*AE7/AA7</f>
        <v>#REF!</v>
      </c>
      <c r="AF20" s="187" t="e">
        <f>AB20*AF7/AB7</f>
        <v>#REF!</v>
      </c>
    </row>
    <row r="21" spans="1:32" ht="18" customHeight="1" x14ac:dyDescent="0.55000000000000004">
      <c r="A21" s="94"/>
      <c r="B21" s="247"/>
      <c r="C21" s="49"/>
      <c r="D21" s="146"/>
      <c r="E21" s="146"/>
      <c r="F21" s="146"/>
      <c r="G21" s="141"/>
      <c r="H21" s="146"/>
      <c r="I21" s="146"/>
      <c r="J21" s="141"/>
      <c r="K21" s="147"/>
      <c r="L21" s="146"/>
      <c r="M21" s="146"/>
      <c r="N21" s="146"/>
      <c r="O21" s="146"/>
      <c r="P21" s="95"/>
      <c r="Q21" s="145"/>
      <c r="R21" s="148"/>
      <c r="S21" s="148"/>
      <c r="T21" s="146"/>
      <c r="U21" s="146"/>
      <c r="V21" s="146"/>
      <c r="W21" s="95"/>
      <c r="X21" s="95"/>
      <c r="Z21" s="21">
        <f t="shared" ref="Z21:Z27" si="6">SUM(D21:J21)</f>
        <v>0</v>
      </c>
      <c r="AA21" s="22">
        <f t="shared" ref="AA21:AA27" si="7">SUM(K21:Q21)</f>
        <v>0</v>
      </c>
      <c r="AB21" s="23">
        <f t="shared" ref="AB21:AB27" si="8">SUM(R21:X21)</f>
        <v>0</v>
      </c>
      <c r="AC21" s="19"/>
      <c r="AD21" s="187" t="e">
        <f>Z21*AD7/Z7</f>
        <v>#REF!</v>
      </c>
      <c r="AE21" s="187" t="e">
        <f>AA21*AE7/AA7</f>
        <v>#REF!</v>
      </c>
      <c r="AF21" s="187" t="e">
        <f>AB21*AF7/AB7</f>
        <v>#REF!</v>
      </c>
    </row>
    <row r="22" spans="1:32" s="105" customFormat="1" ht="18" customHeight="1" thickBot="1" x14ac:dyDescent="0.6">
      <c r="A22" s="133"/>
      <c r="B22" s="247"/>
      <c r="C22" s="223"/>
      <c r="D22" s="159"/>
      <c r="E22" s="159"/>
      <c r="F22" s="159"/>
      <c r="G22" s="160"/>
      <c r="H22" s="159"/>
      <c r="I22" s="159"/>
      <c r="J22" s="160"/>
      <c r="K22" s="161"/>
      <c r="L22" s="159"/>
      <c r="M22" s="159"/>
      <c r="N22" s="159"/>
      <c r="O22" s="159"/>
      <c r="P22" s="140"/>
      <c r="Q22" s="162"/>
      <c r="R22" s="163"/>
      <c r="S22" s="163"/>
      <c r="T22" s="159"/>
      <c r="U22" s="159"/>
      <c r="V22" s="159"/>
      <c r="W22" s="140"/>
      <c r="X22" s="107"/>
      <c r="Z22" s="21">
        <f t="shared" si="6"/>
        <v>0</v>
      </c>
      <c r="AA22" s="22">
        <f t="shared" si="7"/>
        <v>0</v>
      </c>
      <c r="AB22" s="23">
        <f t="shared" si="8"/>
        <v>0</v>
      </c>
      <c r="AC22" s="108"/>
      <c r="AD22" s="187" t="e">
        <f>Z22*AD7/Z7</f>
        <v>#REF!</v>
      </c>
      <c r="AE22" s="187" t="e">
        <f>AA22*AE7/AA7</f>
        <v>#REF!</v>
      </c>
      <c r="AF22" s="187" t="e">
        <f>AB22*AF7/AB7</f>
        <v>#REF!</v>
      </c>
    </row>
    <row r="23" spans="1:32" ht="18" customHeight="1" x14ac:dyDescent="0.55000000000000004">
      <c r="A23" s="137"/>
      <c r="B23" s="185"/>
      <c r="C23" s="73"/>
      <c r="D23" s="154"/>
      <c r="E23" s="154"/>
      <c r="F23" s="154"/>
      <c r="G23" s="155"/>
      <c r="H23" s="154"/>
      <c r="I23" s="154"/>
      <c r="J23" s="155"/>
      <c r="K23" s="156"/>
      <c r="L23" s="154"/>
      <c r="M23" s="154"/>
      <c r="N23" s="154"/>
      <c r="O23" s="154"/>
      <c r="P23" s="138"/>
      <c r="Q23" s="157"/>
      <c r="R23" s="158"/>
      <c r="S23" s="158"/>
      <c r="T23" s="154"/>
      <c r="U23" s="154"/>
      <c r="V23" s="154"/>
      <c r="W23" s="138"/>
      <c r="X23" s="138"/>
      <c r="Z23" s="21">
        <f t="shared" si="6"/>
        <v>0</v>
      </c>
      <c r="AA23" s="22">
        <f t="shared" si="7"/>
        <v>0</v>
      </c>
      <c r="AB23" s="23">
        <f t="shared" si="8"/>
        <v>0</v>
      </c>
      <c r="AC23" s="19"/>
      <c r="AD23" s="187" t="e">
        <f>Z23*AD7/Z7</f>
        <v>#REF!</v>
      </c>
      <c r="AE23" s="187" t="e">
        <f>AA23*AE7/AA7</f>
        <v>#REF!</v>
      </c>
      <c r="AF23" s="187" t="e">
        <f>AB23*AF7/AB7</f>
        <v>#REF!</v>
      </c>
    </row>
    <row r="24" spans="1:32" ht="18" customHeight="1" x14ac:dyDescent="0.55000000000000004">
      <c r="A24" s="94"/>
      <c r="B24" s="183"/>
      <c r="C24" s="49"/>
      <c r="D24" s="146"/>
      <c r="E24" s="146"/>
      <c r="F24" s="146"/>
      <c r="G24" s="141"/>
      <c r="H24" s="146"/>
      <c r="I24" s="146"/>
      <c r="J24" s="141"/>
      <c r="K24" s="147"/>
      <c r="L24" s="146"/>
      <c r="M24" s="146"/>
      <c r="N24" s="146"/>
      <c r="O24" s="146"/>
      <c r="P24" s="95"/>
      <c r="Q24" s="145"/>
      <c r="R24" s="148"/>
      <c r="S24" s="148"/>
      <c r="T24" s="146"/>
      <c r="U24" s="146"/>
      <c r="V24" s="146"/>
      <c r="W24" s="95"/>
      <c r="X24" s="95"/>
      <c r="Z24" s="21">
        <f t="shared" si="6"/>
        <v>0</v>
      </c>
      <c r="AA24" s="22">
        <f t="shared" si="7"/>
        <v>0</v>
      </c>
      <c r="AB24" s="23">
        <f t="shared" si="8"/>
        <v>0</v>
      </c>
      <c r="AC24" s="19"/>
      <c r="AD24" s="187" t="e">
        <f>Z24*AD7/Z7</f>
        <v>#REF!</v>
      </c>
      <c r="AE24" s="187" t="e">
        <f>AA24*AE7/AA7</f>
        <v>#REF!</v>
      </c>
      <c r="AF24" s="187" t="e">
        <f>AB24*AF7/AB7</f>
        <v>#REF!</v>
      </c>
    </row>
    <row r="25" spans="1:32" ht="18" customHeight="1" x14ac:dyDescent="0.55000000000000004">
      <c r="A25" s="94"/>
      <c r="B25" s="183"/>
      <c r="C25" s="49"/>
      <c r="D25" s="146"/>
      <c r="E25" s="146"/>
      <c r="F25" s="146"/>
      <c r="G25" s="141"/>
      <c r="H25" s="146"/>
      <c r="I25" s="146"/>
      <c r="J25" s="141"/>
      <c r="K25" s="147"/>
      <c r="L25" s="146"/>
      <c r="M25" s="146"/>
      <c r="N25" s="146"/>
      <c r="O25" s="146"/>
      <c r="P25" s="95"/>
      <c r="Q25" s="145"/>
      <c r="R25" s="148"/>
      <c r="S25" s="148"/>
      <c r="T25" s="146"/>
      <c r="U25" s="146"/>
      <c r="V25" s="146"/>
      <c r="W25" s="95"/>
      <c r="X25" s="95"/>
      <c r="Z25" s="21">
        <f t="shared" si="6"/>
        <v>0</v>
      </c>
      <c r="AA25" s="22">
        <f t="shared" si="7"/>
        <v>0</v>
      </c>
      <c r="AB25" s="23">
        <f t="shared" si="8"/>
        <v>0</v>
      </c>
      <c r="AC25" s="19"/>
      <c r="AD25" s="187" t="e">
        <f>Z25*AD7/Z7</f>
        <v>#REF!</v>
      </c>
      <c r="AE25" s="187" t="e">
        <f>AA25*AE7/AA7</f>
        <v>#REF!</v>
      </c>
      <c r="AF25" s="187" t="e">
        <f>AB25*AF7/AB7</f>
        <v>#REF!</v>
      </c>
    </row>
    <row r="26" spans="1:32" ht="18" customHeight="1" x14ac:dyDescent="0.55000000000000004">
      <c r="A26" s="94"/>
      <c r="B26" s="183"/>
      <c r="C26" s="49"/>
      <c r="D26" s="146"/>
      <c r="E26" s="146"/>
      <c r="F26" s="146"/>
      <c r="G26" s="141"/>
      <c r="H26" s="146"/>
      <c r="I26" s="146"/>
      <c r="J26" s="141"/>
      <c r="K26" s="147"/>
      <c r="L26" s="146"/>
      <c r="M26" s="146"/>
      <c r="N26" s="146"/>
      <c r="O26" s="146"/>
      <c r="P26" s="95"/>
      <c r="Q26" s="145"/>
      <c r="R26" s="148"/>
      <c r="S26" s="148"/>
      <c r="T26" s="146"/>
      <c r="U26" s="146"/>
      <c r="V26" s="146"/>
      <c r="W26" s="95"/>
      <c r="X26" s="95"/>
      <c r="Z26" s="21">
        <f t="shared" si="6"/>
        <v>0</v>
      </c>
      <c r="AA26" s="22">
        <f t="shared" si="7"/>
        <v>0</v>
      </c>
      <c r="AB26" s="23">
        <f t="shared" si="8"/>
        <v>0</v>
      </c>
      <c r="AC26" s="19"/>
      <c r="AD26" s="187" t="e">
        <f>Z26*AD7/Z7</f>
        <v>#REF!</v>
      </c>
      <c r="AE26" s="187" t="e">
        <f>AA26*AE7/AA7</f>
        <v>#REF!</v>
      </c>
      <c r="AF26" s="187" t="e">
        <f>AB26*AF7/AB7</f>
        <v>#REF!</v>
      </c>
    </row>
    <row r="27" spans="1:32" ht="18" customHeight="1" thickBot="1" x14ac:dyDescent="0.6">
      <c r="A27" s="139"/>
      <c r="B27" s="186"/>
      <c r="C27" s="78"/>
      <c r="D27" s="159"/>
      <c r="E27" s="159"/>
      <c r="F27" s="159"/>
      <c r="G27" s="160"/>
      <c r="H27" s="159"/>
      <c r="I27" s="159"/>
      <c r="J27" s="160"/>
      <c r="K27" s="161"/>
      <c r="L27" s="159"/>
      <c r="M27" s="159"/>
      <c r="N27" s="159"/>
      <c r="O27" s="159"/>
      <c r="P27" s="140"/>
      <c r="Q27" s="162"/>
      <c r="R27" s="163"/>
      <c r="S27" s="163"/>
      <c r="T27" s="159"/>
      <c r="U27" s="159"/>
      <c r="V27" s="159"/>
      <c r="W27" s="140"/>
      <c r="X27" s="140"/>
      <c r="Z27" s="21">
        <f t="shared" si="6"/>
        <v>0</v>
      </c>
      <c r="AA27" s="22">
        <f t="shared" si="7"/>
        <v>0</v>
      </c>
      <c r="AB27" s="23">
        <f t="shared" si="8"/>
        <v>0</v>
      </c>
      <c r="AC27" s="19"/>
      <c r="AD27" s="187" t="e">
        <f>Z27*AD7/Z7</f>
        <v>#REF!</v>
      </c>
      <c r="AE27" s="187" t="e">
        <f>AA27*AE7/AA7</f>
        <v>#REF!</v>
      </c>
      <c r="AF27" s="187" t="e">
        <f>AB27*AF7/AB7</f>
        <v>#REF!</v>
      </c>
    </row>
    <row r="28" spans="1:32" ht="18" customHeight="1" x14ac:dyDescent="0.55000000000000004">
      <c r="A28" s="135"/>
      <c r="B28" s="184"/>
      <c r="C28" s="221"/>
      <c r="D28" s="95"/>
      <c r="E28" s="95"/>
      <c r="F28" s="95"/>
      <c r="G28" s="95"/>
      <c r="H28" s="95"/>
      <c r="I28" s="95"/>
      <c r="J28" s="141"/>
      <c r="K28" s="144"/>
      <c r="L28" s="95"/>
      <c r="M28" s="95"/>
      <c r="N28" s="95"/>
      <c r="O28" s="95"/>
      <c r="P28" s="95"/>
      <c r="Q28" s="145"/>
      <c r="R28" s="142"/>
      <c r="S28" s="95"/>
      <c r="T28" s="95"/>
      <c r="U28" s="95"/>
      <c r="V28" s="95"/>
      <c r="W28" s="95"/>
      <c r="X28" s="95"/>
      <c r="Z28" s="21"/>
      <c r="AA28" s="22"/>
      <c r="AB28" s="23"/>
      <c r="AC28" s="19"/>
      <c r="AD28" s="24"/>
      <c r="AE28" s="24"/>
      <c r="AF28" s="24"/>
    </row>
    <row r="29" spans="1:32" ht="18" customHeight="1" x14ac:dyDescent="0.55000000000000004">
      <c r="A29" s="94"/>
      <c r="B29" s="183"/>
      <c r="C29" s="49"/>
      <c r="D29" s="95"/>
      <c r="E29" s="95"/>
      <c r="F29" s="95"/>
      <c r="G29" s="95"/>
      <c r="H29" s="95"/>
      <c r="I29" s="95"/>
      <c r="J29" s="141"/>
      <c r="K29" s="144"/>
      <c r="L29" s="95"/>
      <c r="M29" s="95"/>
      <c r="N29" s="95"/>
      <c r="O29" s="95"/>
      <c r="P29" s="95"/>
      <c r="Q29" s="145"/>
      <c r="R29" s="142"/>
      <c r="S29" s="95"/>
      <c r="T29" s="95"/>
      <c r="U29" s="95"/>
      <c r="V29" s="95"/>
      <c r="W29" s="95"/>
      <c r="X29" s="95"/>
      <c r="Z29" s="21"/>
      <c r="AA29" s="22"/>
      <c r="AB29" s="23"/>
      <c r="AC29" s="19"/>
      <c r="AD29" s="24"/>
      <c r="AE29" s="24"/>
      <c r="AF29" s="24"/>
    </row>
    <row r="30" spans="1:32" ht="18" customHeight="1" x14ac:dyDescent="0.55000000000000004">
      <c r="A30" s="215"/>
      <c r="B30" s="183"/>
      <c r="C30" s="49"/>
      <c r="D30" s="95"/>
      <c r="E30" s="95"/>
      <c r="F30" s="95"/>
      <c r="G30" s="95"/>
      <c r="H30" s="95"/>
      <c r="I30" s="95"/>
      <c r="J30" s="141"/>
      <c r="K30" s="144"/>
      <c r="L30" s="95"/>
      <c r="M30" s="95"/>
      <c r="N30" s="95"/>
      <c r="O30" s="95"/>
      <c r="P30" s="95"/>
      <c r="Q30" s="145"/>
      <c r="R30" s="142"/>
      <c r="S30" s="95"/>
      <c r="T30" s="95"/>
      <c r="U30" s="95"/>
      <c r="V30" s="95"/>
      <c r="W30" s="95"/>
      <c r="X30" s="95"/>
      <c r="Z30" s="21"/>
      <c r="AA30" s="22"/>
      <c r="AB30" s="23"/>
      <c r="AC30" s="19"/>
      <c r="AD30" s="24"/>
      <c r="AE30" s="24"/>
      <c r="AF30" s="24"/>
    </row>
    <row r="31" spans="1:32" ht="14.25" customHeight="1" x14ac:dyDescent="0.55000000000000004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Z31" s="25"/>
      <c r="AA31" s="25"/>
      <c r="AB31" s="25"/>
      <c r="AC31" s="26"/>
      <c r="AD31" s="27"/>
      <c r="AE31" s="27"/>
      <c r="AF31" s="27"/>
    </row>
    <row r="32" spans="1:32" s="97" customFormat="1" ht="18.75" customHeight="1" x14ac:dyDescent="0.55000000000000004">
      <c r="A32" s="341"/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Z32" s="26"/>
      <c r="AA32" s="26"/>
      <c r="AB32" s="26"/>
      <c r="AC32" s="26"/>
      <c r="AD32" s="28"/>
      <c r="AE32" s="28"/>
      <c r="AF32" s="28"/>
    </row>
    <row r="33" spans="1:32" s="97" customFormat="1" ht="18.75" customHeight="1" x14ac:dyDescent="0.55000000000000004">
      <c r="A33" s="179" t="s">
        <v>78</v>
      </c>
      <c r="B33" s="177" t="s">
        <v>82</v>
      </c>
      <c r="C33" s="179"/>
      <c r="D33" s="342" t="s">
        <v>82</v>
      </c>
      <c r="E33" s="342"/>
      <c r="F33" s="342"/>
      <c r="G33" s="342"/>
      <c r="H33" s="342"/>
      <c r="I33" s="342"/>
      <c r="J33" s="342"/>
      <c r="K33" s="342"/>
      <c r="L33" s="342"/>
      <c r="M33" s="342"/>
      <c r="N33" s="179"/>
      <c r="O33" s="342" t="s">
        <v>82</v>
      </c>
      <c r="P33" s="342"/>
      <c r="Q33" s="342"/>
      <c r="R33" s="342"/>
      <c r="S33" s="342"/>
      <c r="T33" s="342"/>
      <c r="U33" s="342"/>
      <c r="V33" s="342"/>
      <c r="W33" s="342"/>
      <c r="X33" s="342"/>
      <c r="Z33" s="8"/>
      <c r="AA33" s="8"/>
      <c r="AB33" s="8"/>
      <c r="AC33" s="26"/>
      <c r="AD33" s="8"/>
      <c r="AE33" s="8"/>
      <c r="AF33" s="8"/>
    </row>
    <row r="34" spans="1:32" s="97" customFormat="1" ht="18.75" customHeight="1" x14ac:dyDescent="0.55000000000000004">
      <c r="A34" s="87"/>
      <c r="B34" s="224" t="s">
        <v>100</v>
      </c>
      <c r="C34" s="197"/>
      <c r="D34" s="332" t="s">
        <v>95</v>
      </c>
      <c r="E34" s="332"/>
      <c r="F34" s="332"/>
      <c r="G34" s="332"/>
      <c r="H34" s="332"/>
      <c r="I34" s="332"/>
      <c r="J34" s="332"/>
      <c r="K34" s="332"/>
      <c r="L34" s="332"/>
      <c r="M34" s="332"/>
      <c r="N34" s="87"/>
      <c r="O34" s="287" t="s">
        <v>105</v>
      </c>
      <c r="P34" s="287"/>
      <c r="Q34" s="287"/>
      <c r="R34" s="287"/>
      <c r="S34" s="287"/>
      <c r="T34" s="287"/>
      <c r="U34" s="287"/>
      <c r="V34" s="287"/>
      <c r="W34" s="287"/>
      <c r="X34" s="287"/>
      <c r="Z34" s="7"/>
      <c r="AA34" s="7"/>
      <c r="AB34" s="7"/>
      <c r="AC34" s="26"/>
      <c r="AD34" s="7"/>
      <c r="AE34" s="7"/>
      <c r="AF34" s="7"/>
    </row>
    <row r="35" spans="1:32" ht="18.75" customHeight="1" x14ac:dyDescent="0.55000000000000004">
      <c r="A35" s="87"/>
      <c r="B35" s="212" t="s">
        <v>83</v>
      </c>
      <c r="C35" s="87"/>
      <c r="D35" s="287" t="s">
        <v>81</v>
      </c>
      <c r="E35" s="287"/>
      <c r="F35" s="287"/>
      <c r="G35" s="287"/>
      <c r="H35" s="287"/>
      <c r="I35" s="287"/>
      <c r="J35" s="287"/>
      <c r="K35" s="287"/>
      <c r="L35" s="287"/>
      <c r="M35" s="287"/>
      <c r="N35" s="87"/>
      <c r="O35" s="287" t="s">
        <v>80</v>
      </c>
      <c r="P35" s="287"/>
      <c r="Q35" s="287"/>
      <c r="R35" s="287"/>
      <c r="S35" s="287"/>
      <c r="T35" s="287"/>
      <c r="U35" s="287"/>
      <c r="V35" s="287"/>
      <c r="W35" s="287"/>
      <c r="X35" s="287"/>
      <c r="AC35" s="26"/>
    </row>
    <row r="36" spans="1:32" ht="20.25" customHeight="1" x14ac:dyDescent="0.55000000000000004">
      <c r="A36" s="256"/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</row>
    <row r="37" spans="1:32" x14ac:dyDescent="0.55000000000000004">
      <c r="A37" s="256"/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</row>
    <row r="38" spans="1:32" x14ac:dyDescent="0.55000000000000004">
      <c r="A38" s="210"/>
      <c r="B38" s="85"/>
      <c r="C38" s="210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</sheetData>
  <mergeCells count="18">
    <mergeCell ref="A37:X37"/>
    <mergeCell ref="A5:A7"/>
    <mergeCell ref="B5:B7"/>
    <mergeCell ref="K5:Q5"/>
    <mergeCell ref="R5:X5"/>
    <mergeCell ref="A32:X32"/>
    <mergeCell ref="A36:X36"/>
    <mergeCell ref="D33:M33"/>
    <mergeCell ref="O33:X33"/>
    <mergeCell ref="O35:X35"/>
    <mergeCell ref="O34:X34"/>
    <mergeCell ref="D34:M34"/>
    <mergeCell ref="D35:M35"/>
    <mergeCell ref="A1:X1"/>
    <mergeCell ref="A2:X2"/>
    <mergeCell ref="A3:X3"/>
    <mergeCell ref="A4:X4"/>
    <mergeCell ref="D5:J5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7"/>
  <sheetViews>
    <sheetView tabSelected="1" topLeftCell="A20" workbookViewId="0">
      <selection sqref="A1:V35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46" t="s">
        <v>72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</row>
    <row r="2" spans="1:22" ht="27.75" x14ac:dyDescent="0.5">
      <c r="A2" s="346" t="s">
        <v>51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</row>
    <row r="3" spans="1:22" ht="24" x14ac:dyDescent="0.5">
      <c r="A3" s="348" t="str">
        <f>คะแนน!A3</f>
        <v>ชื่อวิชา.............................................รหัสวิชา........................... ท-ป-น............... ระดับชั้น ปวช.2/1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</row>
    <row r="4" spans="1:22" ht="24" x14ac:dyDescent="0.5">
      <c r="A4" s="347" t="str">
        <f>คะแนน!A4</f>
        <v>ภาคเรียนที่ 1  ปีการศึกษา 2561  นักศึกษาสาขาวิชาพืชศาสตร์ จำนวนนักศึกษาที่ลงทะเบียนเรียน  10 คน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</row>
    <row r="5" spans="1:22" x14ac:dyDescent="0.5">
      <c r="A5" s="343" t="s">
        <v>37</v>
      </c>
      <c r="B5" s="343" t="s">
        <v>38</v>
      </c>
      <c r="C5" s="4" t="s">
        <v>36</v>
      </c>
      <c r="D5" s="46"/>
      <c r="E5" s="45"/>
      <c r="F5" s="45"/>
      <c r="G5" s="45"/>
      <c r="H5" s="45"/>
      <c r="I5" s="45"/>
      <c r="J5" s="45"/>
      <c r="K5" s="46"/>
      <c r="L5" s="45"/>
      <c r="M5" s="45"/>
      <c r="N5" s="45"/>
      <c r="O5" s="45"/>
      <c r="P5" s="45"/>
      <c r="Q5" s="46"/>
      <c r="R5" s="45"/>
      <c r="S5" s="46"/>
      <c r="T5" s="45"/>
      <c r="U5" s="45"/>
      <c r="V5" s="343" t="s">
        <v>1</v>
      </c>
    </row>
    <row r="6" spans="1:22" x14ac:dyDescent="0.5">
      <c r="A6" s="344"/>
      <c r="B6" s="344"/>
      <c r="C6" s="4" t="s">
        <v>39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344"/>
    </row>
    <row r="7" spans="1:22" x14ac:dyDescent="0.5">
      <c r="A7" s="345"/>
      <c r="B7" s="345"/>
      <c r="C7" s="4" t="s">
        <v>40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345"/>
    </row>
    <row r="8" spans="1:22" ht="18" customHeight="1" x14ac:dyDescent="0.5">
      <c r="A8" s="5">
        <v>1</v>
      </c>
      <c r="B8" s="99" t="str">
        <f>วผ1!C10</f>
        <v>นายชนุดม ดวงกระจ่าง</v>
      </c>
      <c r="C8" s="4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"/>
    </row>
    <row r="9" spans="1:22" ht="18" customHeight="1" x14ac:dyDescent="0.5">
      <c r="A9" s="5">
        <v>2</v>
      </c>
      <c r="B9" s="99" t="str">
        <f>วผ1!C11</f>
        <v>นางสาวฐานิดา  นาชุมเห็ด</v>
      </c>
      <c r="C9" s="4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"/>
    </row>
    <row r="10" spans="1:22" ht="18" customHeight="1" x14ac:dyDescent="0.5">
      <c r="A10" s="5">
        <v>3</v>
      </c>
      <c r="B10" s="99" t="str">
        <f>วผ1!C12</f>
        <v>นายธนวัฒน์  ทองทะวัย</v>
      </c>
      <c r="C10" s="4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"/>
    </row>
    <row r="11" spans="1:22" ht="18" customHeight="1" x14ac:dyDescent="0.5">
      <c r="A11" s="5">
        <v>4</v>
      </c>
      <c r="B11" s="99" t="str">
        <f>วผ1!C13</f>
        <v>นายปรัญชัย  เจ้าเห้ง</v>
      </c>
      <c r="C11" s="4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"/>
    </row>
    <row r="12" spans="1:22" ht="18" customHeight="1" thickBot="1" x14ac:dyDescent="0.55000000000000004">
      <c r="A12" s="228">
        <v>5</v>
      </c>
      <c r="B12" s="249" t="str">
        <f>วผ1!C14</f>
        <v>นางสาวปรารถนา  บุญทองเสน</v>
      </c>
      <c r="C12" s="229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29"/>
    </row>
    <row r="13" spans="1:22" ht="18" customHeight="1" x14ac:dyDescent="0.5">
      <c r="A13" s="225">
        <v>6</v>
      </c>
      <c r="B13" s="226" t="str">
        <f>วผ1!C15</f>
        <v>นายราชศักดิ์  ราชสงฆ์</v>
      </c>
      <c r="C13" s="222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2"/>
    </row>
    <row r="14" spans="1:22" ht="18" customHeight="1" x14ac:dyDescent="0.5">
      <c r="A14" s="5">
        <v>7</v>
      </c>
      <c r="B14" s="99" t="str">
        <f>วผ1!C16</f>
        <v>นายศิริพงค์  เกื้อผอม</v>
      </c>
      <c r="C14" s="4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"/>
    </row>
    <row r="15" spans="1:22" ht="18" customHeight="1" x14ac:dyDescent="0.5">
      <c r="A15" s="5">
        <v>8</v>
      </c>
      <c r="B15" s="99" t="str">
        <f>วผ1!C17</f>
        <v>นายสุวิจักขณ์  แป้นทอง</v>
      </c>
      <c r="C15" s="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"/>
    </row>
    <row r="16" spans="1:22" ht="18" customHeight="1" x14ac:dyDescent="0.5">
      <c r="A16" s="5">
        <v>9</v>
      </c>
      <c r="B16" s="99" t="str">
        <f>วผ1!C18</f>
        <v>นายโกมล  ศรีอ่อน</v>
      </c>
      <c r="C16" s="4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"/>
    </row>
    <row r="17" spans="1:22" ht="18" customHeight="1" thickBot="1" x14ac:dyDescent="0.55000000000000004">
      <c r="A17" s="228">
        <v>10</v>
      </c>
      <c r="B17" s="249" t="str">
        <f>วผ1!C19</f>
        <v>นางสาวขนิษฐา  พูนม่น</v>
      </c>
      <c r="C17" s="229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29"/>
    </row>
    <row r="18" spans="1:22" ht="18" customHeight="1" x14ac:dyDescent="0.5">
      <c r="A18" s="225"/>
      <c r="B18" s="226"/>
      <c r="C18" s="222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2"/>
    </row>
    <row r="19" spans="1:22" ht="18" customHeight="1" x14ac:dyDescent="0.5">
      <c r="A19" s="5"/>
      <c r="B19" s="99"/>
      <c r="C19" s="4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"/>
    </row>
    <row r="20" spans="1:22" ht="18" customHeight="1" x14ac:dyDescent="0.5">
      <c r="A20" s="5"/>
      <c r="B20" s="99"/>
      <c r="C20" s="4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"/>
    </row>
    <row r="21" spans="1:22" ht="18" customHeight="1" x14ac:dyDescent="0.5">
      <c r="A21" s="5"/>
      <c r="B21" s="99"/>
      <c r="C21" s="4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"/>
    </row>
    <row r="22" spans="1:22" s="132" customFormat="1" ht="18" customHeight="1" thickBot="1" x14ac:dyDescent="0.55000000000000004">
      <c r="A22" s="228"/>
      <c r="B22" s="249"/>
      <c r="C22" s="233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3"/>
    </row>
    <row r="23" spans="1:22" ht="18" customHeight="1" x14ac:dyDescent="0.5">
      <c r="A23" s="225"/>
      <c r="B23" s="231"/>
      <c r="C23" s="222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2"/>
    </row>
    <row r="24" spans="1:22" ht="18" customHeight="1" x14ac:dyDescent="0.5">
      <c r="A24" s="5"/>
      <c r="B24" s="169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/>
      <c r="B25" s="169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/>
      <c r="B26" s="169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28"/>
      <c r="B27" s="232"/>
      <c r="C27" s="229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29"/>
    </row>
    <row r="28" spans="1:22" ht="18" customHeight="1" x14ac:dyDescent="0.5">
      <c r="A28" s="225"/>
      <c r="B28" s="231"/>
      <c r="C28" s="222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22"/>
    </row>
    <row r="29" spans="1:22" ht="18" customHeight="1" x14ac:dyDescent="0.5">
      <c r="A29" s="4"/>
      <c r="B29" s="99"/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8" customHeight="1" x14ac:dyDescent="0.5">
      <c r="A30" s="4"/>
      <c r="B30" s="100"/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</row>
    <row r="31" spans="1:22" ht="12" customHeight="1" x14ac:dyDescent="0.5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</row>
    <row r="32" spans="1:22" ht="18" customHeight="1" x14ac:dyDescent="0.5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</row>
    <row r="33" spans="1:32" s="97" customFormat="1" ht="18.75" customHeight="1" x14ac:dyDescent="0.55000000000000004">
      <c r="A33" s="179" t="s">
        <v>78</v>
      </c>
      <c r="B33" s="177" t="s">
        <v>101</v>
      </c>
      <c r="C33" s="179"/>
      <c r="D33" s="342" t="s">
        <v>82</v>
      </c>
      <c r="E33" s="342"/>
      <c r="F33" s="342"/>
      <c r="G33" s="342"/>
      <c r="H33" s="342"/>
      <c r="I33" s="342"/>
      <c r="J33" s="342"/>
      <c r="K33" s="342"/>
      <c r="L33" s="342"/>
      <c r="M33" s="342"/>
      <c r="N33" s="179"/>
      <c r="O33" s="342" t="s">
        <v>82</v>
      </c>
      <c r="P33" s="342"/>
      <c r="Q33" s="342"/>
      <c r="R33" s="342"/>
      <c r="S33" s="342"/>
      <c r="T33" s="342"/>
      <c r="U33" s="342"/>
      <c r="V33" s="342"/>
      <c r="W33" s="179"/>
      <c r="X33" s="179"/>
      <c r="Z33" s="8"/>
      <c r="AA33" s="8"/>
      <c r="AB33" s="8"/>
      <c r="AC33" s="26"/>
      <c r="AD33" s="8"/>
      <c r="AE33" s="8"/>
      <c r="AF33" s="8"/>
    </row>
    <row r="34" spans="1:32" s="97" customFormat="1" ht="18.75" customHeight="1" x14ac:dyDescent="0.55000000000000004">
      <c r="A34" s="87"/>
      <c r="B34" s="224" t="s">
        <v>95</v>
      </c>
      <c r="C34" s="197"/>
      <c r="D34" s="332" t="s">
        <v>95</v>
      </c>
      <c r="E34" s="332"/>
      <c r="F34" s="332"/>
      <c r="G34" s="332"/>
      <c r="H34" s="332"/>
      <c r="I34" s="332"/>
      <c r="J34" s="332"/>
      <c r="K34" s="332"/>
      <c r="L34" s="332"/>
      <c r="M34" s="332"/>
      <c r="N34" s="87"/>
      <c r="O34" s="287" t="s">
        <v>105</v>
      </c>
      <c r="P34" s="287"/>
      <c r="Q34" s="287"/>
      <c r="R34" s="287"/>
      <c r="S34" s="287"/>
      <c r="T34" s="287"/>
      <c r="U34" s="287"/>
      <c r="V34" s="287"/>
      <c r="W34" s="87"/>
      <c r="X34" s="87"/>
      <c r="Z34" s="7"/>
      <c r="AA34" s="7"/>
      <c r="AB34" s="7"/>
      <c r="AC34" s="26"/>
      <c r="AD34" s="7"/>
      <c r="AE34" s="7"/>
      <c r="AF34" s="7"/>
    </row>
    <row r="35" spans="1:32" s="54" customFormat="1" ht="18.75" customHeight="1" x14ac:dyDescent="0.55000000000000004">
      <c r="A35" s="87"/>
      <c r="B35" s="218" t="s">
        <v>83</v>
      </c>
      <c r="C35" s="87"/>
      <c r="D35" s="287" t="s">
        <v>81</v>
      </c>
      <c r="E35" s="287"/>
      <c r="F35" s="287"/>
      <c r="G35" s="287"/>
      <c r="H35" s="287"/>
      <c r="I35" s="287"/>
      <c r="J35" s="287"/>
      <c r="K35" s="287"/>
      <c r="L35" s="287"/>
      <c r="M35" s="287"/>
      <c r="N35" s="87"/>
      <c r="O35" s="287" t="s">
        <v>80</v>
      </c>
      <c r="P35" s="287"/>
      <c r="Q35" s="287"/>
      <c r="R35" s="287"/>
      <c r="S35" s="287"/>
      <c r="T35" s="287"/>
      <c r="U35" s="287"/>
      <c r="V35" s="287"/>
      <c r="W35" s="87"/>
      <c r="X35" s="87"/>
      <c r="Z35" s="7"/>
      <c r="AA35" s="7"/>
      <c r="AB35" s="7"/>
      <c r="AC35" s="26"/>
      <c r="AD35" s="7"/>
      <c r="AE35" s="7"/>
      <c r="AF35" s="7"/>
    </row>
    <row r="36" spans="1:32" x14ac:dyDescent="0.5">
      <c r="A36" s="182"/>
    </row>
    <row r="37" spans="1:32" x14ac:dyDescent="0.5">
      <c r="A37" s="182"/>
    </row>
  </sheetData>
  <mergeCells count="13">
    <mergeCell ref="D35:M35"/>
    <mergeCell ref="O34:V34"/>
    <mergeCell ref="O33:V33"/>
    <mergeCell ref="A5:A7"/>
    <mergeCell ref="A1:V1"/>
    <mergeCell ref="A2:V2"/>
    <mergeCell ref="A4:V4"/>
    <mergeCell ref="A3:V3"/>
    <mergeCell ref="V5:V7"/>
    <mergeCell ref="B5:B7"/>
    <mergeCell ref="D33:M33"/>
    <mergeCell ref="D34:M34"/>
    <mergeCell ref="O35:V35"/>
  </mergeCells>
  <pageMargins left="0.59055118110236227" right="0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6"/>
  <sheetViews>
    <sheetView workbookViewId="0">
      <selection activeCell="J9" sqref="J9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46" t="s">
        <v>72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</row>
    <row r="2" spans="1:22" ht="27.75" x14ac:dyDescent="0.5">
      <c r="A2" s="346" t="s">
        <v>51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</row>
    <row r="3" spans="1:22" ht="24" x14ac:dyDescent="0.5">
      <c r="A3" s="348" t="str">
        <f>วผ1!A3</f>
        <v>ชื่อวิชา.............................................รหัสวิชา........................... ท-ป-น............... ระดับชั้น ปวช.2/1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</row>
    <row r="4" spans="1:22" ht="24" x14ac:dyDescent="0.5">
      <c r="A4" s="347" t="str">
        <f>วผ1!A4</f>
        <v>ภาคเรียนที่ 1  ปีการศึกษา 2561  นักศึกษาสาขาวิชาพืชศาสตร์ จำนวนนักศึกษาที่ลงทะเบียนเรียน  10 คน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</row>
    <row r="5" spans="1:22" x14ac:dyDescent="0.5">
      <c r="A5" s="343" t="s">
        <v>37</v>
      </c>
      <c r="B5" s="343" t="s">
        <v>38</v>
      </c>
      <c r="C5" s="4" t="s">
        <v>36</v>
      </c>
      <c r="D5" s="46"/>
      <c r="E5" s="45"/>
      <c r="F5" s="45"/>
      <c r="G5" s="45"/>
      <c r="H5" s="45"/>
      <c r="I5" s="45"/>
      <c r="J5" s="45"/>
      <c r="K5" s="46"/>
      <c r="L5" s="45"/>
      <c r="M5" s="45"/>
      <c r="N5" s="45"/>
      <c r="O5" s="45"/>
      <c r="P5" s="45"/>
      <c r="Q5" s="46"/>
      <c r="R5" s="45"/>
      <c r="S5" s="46"/>
      <c r="T5" s="45"/>
      <c r="U5" s="45"/>
      <c r="V5" s="343" t="s">
        <v>1</v>
      </c>
    </row>
    <row r="6" spans="1:22" x14ac:dyDescent="0.5">
      <c r="A6" s="344"/>
      <c r="B6" s="344"/>
      <c r="C6" s="4" t="s">
        <v>39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344"/>
    </row>
    <row r="7" spans="1:22" x14ac:dyDescent="0.5">
      <c r="A7" s="345"/>
      <c r="B7" s="345"/>
      <c r="C7" s="4" t="s">
        <v>40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345"/>
    </row>
    <row r="8" spans="1:22" ht="18" customHeight="1" x14ac:dyDescent="0.5">
      <c r="A8" s="5">
        <v>1</v>
      </c>
      <c r="B8" s="99" t="str">
        <f>วผ1!C10</f>
        <v>นายชนุดม ดวงกระจ่าง</v>
      </c>
      <c r="C8" s="4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"/>
    </row>
    <row r="9" spans="1:22" ht="18" customHeight="1" x14ac:dyDescent="0.5">
      <c r="A9" s="5">
        <v>2</v>
      </c>
      <c r="B9" s="99" t="str">
        <f>วผ1!C11</f>
        <v>นางสาวฐานิดา  นาชุมเห็ด</v>
      </c>
      <c r="C9" s="4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"/>
    </row>
    <row r="10" spans="1:22" ht="18" customHeight="1" x14ac:dyDescent="0.5">
      <c r="A10" s="5">
        <v>3</v>
      </c>
      <c r="B10" s="99" t="str">
        <f>วผ1!C12</f>
        <v>นายธนวัฒน์  ทองทะวัย</v>
      </c>
      <c r="C10" s="4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"/>
    </row>
    <row r="11" spans="1:22" ht="18" customHeight="1" x14ac:dyDescent="0.5">
      <c r="A11" s="5">
        <v>4</v>
      </c>
      <c r="B11" s="99" t="str">
        <f>วผ1!C13</f>
        <v>นายปรัญชัย  เจ้าเห้ง</v>
      </c>
      <c r="C11" s="4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"/>
    </row>
    <row r="12" spans="1:22" ht="18" customHeight="1" thickBot="1" x14ac:dyDescent="0.55000000000000004">
      <c r="A12" s="228">
        <v>5</v>
      </c>
      <c r="B12" s="249" t="str">
        <f>วผ1!C14</f>
        <v>นางสาวปรารถนา  บุญทองเสน</v>
      </c>
      <c r="C12" s="229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29"/>
    </row>
    <row r="13" spans="1:22" ht="18" customHeight="1" x14ac:dyDescent="0.5">
      <c r="A13" s="225">
        <v>6</v>
      </c>
      <c r="B13" s="226" t="str">
        <f>วผ1!C15</f>
        <v>นายราชศักดิ์  ราชสงฆ์</v>
      </c>
      <c r="C13" s="222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2"/>
    </row>
    <row r="14" spans="1:22" ht="18" customHeight="1" x14ac:dyDescent="0.5">
      <c r="A14" s="5">
        <v>7</v>
      </c>
      <c r="B14" s="99" t="str">
        <f>วผ1!C16</f>
        <v>นายศิริพงค์  เกื้อผอม</v>
      </c>
      <c r="C14" s="4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"/>
    </row>
    <row r="15" spans="1:22" ht="18" customHeight="1" x14ac:dyDescent="0.5">
      <c r="A15" s="5">
        <v>8</v>
      </c>
      <c r="B15" s="99" t="str">
        <f>วผ1!C17</f>
        <v>นายสุวิจักขณ์  แป้นทอง</v>
      </c>
      <c r="C15" s="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"/>
    </row>
    <row r="16" spans="1:22" ht="18" customHeight="1" x14ac:dyDescent="0.5">
      <c r="A16" s="5">
        <v>9</v>
      </c>
      <c r="B16" s="99" t="str">
        <f>วผ1!C18</f>
        <v>นายโกมล  ศรีอ่อน</v>
      </c>
      <c r="C16" s="4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"/>
    </row>
    <row r="17" spans="1:22" ht="18" customHeight="1" thickBot="1" x14ac:dyDescent="0.55000000000000004">
      <c r="A17" s="228">
        <v>10</v>
      </c>
      <c r="B17" s="249" t="str">
        <f>วผ1!C19</f>
        <v>นางสาวขนิษฐา  พูนม่น</v>
      </c>
      <c r="C17" s="229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29"/>
    </row>
    <row r="18" spans="1:22" ht="18" customHeight="1" x14ac:dyDescent="0.5">
      <c r="A18" s="225">
        <v>11</v>
      </c>
      <c r="B18" s="226"/>
      <c r="C18" s="222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2"/>
    </row>
    <row r="19" spans="1:22" ht="18" customHeight="1" x14ac:dyDescent="0.5">
      <c r="A19" s="5">
        <v>12</v>
      </c>
      <c r="B19" s="99"/>
      <c r="C19" s="4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"/>
    </row>
    <row r="20" spans="1:22" ht="18" customHeight="1" x14ac:dyDescent="0.5">
      <c r="A20" s="5">
        <v>13</v>
      </c>
      <c r="B20" s="99"/>
      <c r="C20" s="4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"/>
    </row>
    <row r="21" spans="1:22" ht="18" customHeight="1" x14ac:dyDescent="0.5">
      <c r="A21" s="5">
        <v>14</v>
      </c>
      <c r="B21" s="99"/>
      <c r="C21" s="4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"/>
    </row>
    <row r="22" spans="1:22" s="132" customFormat="1" ht="18" customHeight="1" thickBot="1" x14ac:dyDescent="0.55000000000000004">
      <c r="A22" s="228">
        <v>15</v>
      </c>
      <c r="B22" s="249"/>
      <c r="C22" s="233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3"/>
    </row>
    <row r="23" spans="1:22" ht="18" customHeight="1" x14ac:dyDescent="0.5">
      <c r="A23" s="225">
        <v>16</v>
      </c>
      <c r="B23" s="231"/>
      <c r="C23" s="222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2"/>
    </row>
    <row r="24" spans="1:22" ht="18" customHeight="1" x14ac:dyDescent="0.5">
      <c r="A24" s="5">
        <v>17</v>
      </c>
      <c r="B24" s="169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>
        <v>18</v>
      </c>
      <c r="B25" s="169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>
        <v>19</v>
      </c>
      <c r="B26" s="169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28">
        <v>20</v>
      </c>
      <c r="B27" s="232"/>
      <c r="C27" s="229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29"/>
    </row>
    <row r="28" spans="1:22" ht="18" customHeight="1" x14ac:dyDescent="0.5">
      <c r="A28" s="225"/>
      <c r="B28" s="231"/>
      <c r="C28" s="222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22"/>
    </row>
    <row r="29" spans="1:22" ht="18" customHeight="1" x14ac:dyDescent="0.5">
      <c r="A29" s="4"/>
      <c r="B29" s="99"/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8" customHeight="1" x14ac:dyDescent="0.5">
      <c r="A30" s="4"/>
      <c r="B30" s="100"/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</row>
    <row r="31" spans="1:22" ht="12" customHeight="1" x14ac:dyDescent="0.5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</row>
    <row r="32" spans="1:22" ht="18" customHeight="1" x14ac:dyDescent="0.5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</row>
    <row r="33" spans="1:32" s="97" customFormat="1" ht="18.75" customHeight="1" x14ac:dyDescent="0.55000000000000004">
      <c r="A33" s="179" t="s">
        <v>78</v>
      </c>
      <c r="B33" s="177" t="s">
        <v>101</v>
      </c>
      <c r="C33" s="179"/>
      <c r="D33" s="342" t="s">
        <v>82</v>
      </c>
      <c r="E33" s="342"/>
      <c r="F33" s="342"/>
      <c r="G33" s="342"/>
      <c r="H33" s="342"/>
      <c r="I33" s="342"/>
      <c r="J33" s="342"/>
      <c r="K33" s="342"/>
      <c r="L33" s="342"/>
      <c r="M33" s="342"/>
      <c r="N33" s="179"/>
      <c r="O33" s="342" t="s">
        <v>82</v>
      </c>
      <c r="P33" s="342"/>
      <c r="Q33" s="342"/>
      <c r="R33" s="342"/>
      <c r="S33" s="342"/>
      <c r="T33" s="342"/>
      <c r="U33" s="342"/>
      <c r="V33" s="342"/>
      <c r="W33" s="179"/>
      <c r="X33" s="179"/>
      <c r="Z33" s="8"/>
      <c r="AA33" s="8"/>
      <c r="AB33" s="8"/>
      <c r="AC33" s="26"/>
      <c r="AD33" s="8"/>
      <c r="AE33" s="8"/>
      <c r="AF33" s="8"/>
    </row>
    <row r="34" spans="1:32" s="97" customFormat="1" ht="18.75" customHeight="1" x14ac:dyDescent="0.55000000000000004">
      <c r="A34" s="87"/>
      <c r="B34" s="224" t="s">
        <v>95</v>
      </c>
      <c r="C34" s="197"/>
      <c r="D34" s="332" t="s">
        <v>95</v>
      </c>
      <c r="E34" s="332"/>
      <c r="F34" s="332"/>
      <c r="G34" s="332"/>
      <c r="H34" s="332"/>
      <c r="I34" s="332"/>
      <c r="J34" s="332"/>
      <c r="K34" s="332"/>
      <c r="L34" s="332"/>
      <c r="M34" s="332"/>
      <c r="N34" s="87"/>
      <c r="O34" s="287" t="s">
        <v>105</v>
      </c>
      <c r="P34" s="287"/>
      <c r="Q34" s="287"/>
      <c r="R34" s="287"/>
      <c r="S34" s="287"/>
      <c r="T34" s="287"/>
      <c r="U34" s="287"/>
      <c r="V34" s="287"/>
      <c r="W34" s="87"/>
      <c r="X34" s="87"/>
      <c r="Z34" s="7"/>
      <c r="AA34" s="7"/>
      <c r="AB34" s="7"/>
      <c r="AC34" s="26"/>
      <c r="AD34" s="7"/>
      <c r="AE34" s="7"/>
      <c r="AF34" s="7"/>
    </row>
    <row r="35" spans="1:32" s="54" customFormat="1" ht="18.75" customHeight="1" x14ac:dyDescent="0.55000000000000004">
      <c r="A35" s="87"/>
      <c r="B35" s="237" t="s">
        <v>83</v>
      </c>
      <c r="C35" s="87"/>
      <c r="D35" s="287" t="s">
        <v>81</v>
      </c>
      <c r="E35" s="287"/>
      <c r="F35" s="287"/>
      <c r="G35" s="287"/>
      <c r="H35" s="287"/>
      <c r="I35" s="287"/>
      <c r="J35" s="287"/>
      <c r="K35" s="287"/>
      <c r="L35" s="287"/>
      <c r="M35" s="287"/>
      <c r="N35" s="87"/>
      <c r="O35" s="287" t="s">
        <v>80</v>
      </c>
      <c r="P35" s="287"/>
      <c r="Q35" s="287"/>
      <c r="R35" s="287"/>
      <c r="S35" s="287"/>
      <c r="T35" s="287"/>
      <c r="U35" s="287"/>
      <c r="V35" s="287"/>
      <c r="W35" s="87"/>
      <c r="X35" s="87"/>
      <c r="Z35" s="7"/>
      <c r="AA35" s="7"/>
      <c r="AB35" s="7"/>
      <c r="AC35" s="26"/>
      <c r="AD35" s="7"/>
      <c r="AE35" s="7"/>
      <c r="AF35" s="7"/>
    </row>
    <row r="36" spans="1:32" x14ac:dyDescent="0.5">
      <c r="A36" s="182"/>
    </row>
  </sheetData>
  <mergeCells count="13">
    <mergeCell ref="O35:V35"/>
    <mergeCell ref="D33:M33"/>
    <mergeCell ref="O33:V33"/>
    <mergeCell ref="D34:M34"/>
    <mergeCell ref="O34:V34"/>
    <mergeCell ref="D35:M35"/>
    <mergeCell ref="A1:V1"/>
    <mergeCell ref="A2:V2"/>
    <mergeCell ref="A3:V3"/>
    <mergeCell ref="A4:V4"/>
    <mergeCell ref="A5:A7"/>
    <mergeCell ref="B5:B7"/>
    <mergeCell ref="V5:V7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วผ.2.1</vt:lpstr>
      <vt:lpstr>วผ1</vt:lpstr>
      <vt:lpstr>คะแนน</vt:lpstr>
      <vt:lpstr>บันทึกเวลาเรียน</vt:lpstr>
      <vt:lpstr>บันทึกเวลาเรียน-2</vt:lpstr>
    </vt:vector>
  </TitlesOfParts>
  <Company>iLLUSiON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Personal</cp:lastModifiedBy>
  <cp:lastPrinted>2018-08-02T04:45:51Z</cp:lastPrinted>
  <dcterms:created xsi:type="dcterms:W3CDTF">2008-01-24T06:48:27Z</dcterms:created>
  <dcterms:modified xsi:type="dcterms:W3CDTF">2018-08-02T04:46:05Z</dcterms:modified>
</cp:coreProperties>
</file>